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700" activeTab="0"/>
  </bookViews>
  <sheets>
    <sheet name="H29" sheetId="1" r:id="rId1"/>
  </sheets>
  <definedNames>
    <definedName name="_xlnm.Print_Area" localSheetId="0">'H29'!$A$1:$J$62</definedName>
  </definedNames>
  <calcPr fullCalcOnLoad="1"/>
</workbook>
</file>

<file path=xl/sharedStrings.xml><?xml version="1.0" encoding="utf-8"?>
<sst xmlns="http://schemas.openxmlformats.org/spreadsheetml/2006/main" count="81" uniqueCount="24">
  <si>
    <t>人口</t>
  </si>
  <si>
    <t>(65歳以上)</t>
  </si>
  <si>
    <t>男</t>
  </si>
  <si>
    <t>女</t>
  </si>
  <si>
    <t>世帯</t>
  </si>
  <si>
    <t>隠岐の島町</t>
  </si>
  <si>
    <t>西郷</t>
  </si>
  <si>
    <t>布施</t>
  </si>
  <si>
    <t>五箇</t>
  </si>
  <si>
    <t>都万</t>
  </si>
  <si>
    <t>1月末</t>
  </si>
  <si>
    <t>2月末</t>
  </si>
  <si>
    <t>3月末</t>
  </si>
  <si>
    <t>4月末</t>
  </si>
  <si>
    <t>5月末</t>
  </si>
  <si>
    <t>6月末</t>
  </si>
  <si>
    <t>7月末</t>
  </si>
  <si>
    <t>8月末</t>
  </si>
  <si>
    <t>9月末</t>
  </si>
  <si>
    <t>10月末</t>
  </si>
  <si>
    <t>11月末</t>
  </si>
  <si>
    <t>12月末</t>
  </si>
  <si>
    <t>高齢者率</t>
  </si>
  <si>
    <t>人口・世帯集計表　　(平成29年)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</si>
</sst>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0_ ;[Red]\-0\ "/>
    <numFmt numFmtId="178" formatCode="\(0\)_);[Red]\(\-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2"/>
      <name val="ＭＳ Ｐ明朝"/>
      <family val="1"/>
    </font>
    <font>
      <sz val="8"/>
      <color indexed="12"/>
      <name val="ＭＳ Ｐ明朝"/>
      <family val="1"/>
    </font>
    <font>
      <sz val="12"/>
      <color indexed="12"/>
      <name val="ＭＳ Ｐ明朝"/>
      <family val="1"/>
    </font>
    <font>
      <b/>
      <sz val="10"/>
      <color indexed="57"/>
      <name val="ＭＳ Ｐ明朝"/>
      <family val="1"/>
    </font>
    <font>
      <b/>
      <sz val="14"/>
      <color indexed="57"/>
      <name val="ＭＳ Ｐ明朝"/>
      <family val="1"/>
    </font>
    <font>
      <b/>
      <sz val="11"/>
      <color indexed="57"/>
      <name val="ＭＳ Ｐ明朝"/>
      <family val="1"/>
    </font>
    <font>
      <sz val="14"/>
      <color indexed="57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10" fontId="3" fillId="0" borderId="15" xfId="42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38" fontId="3" fillId="0" borderId="16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10" fontId="3" fillId="0" borderId="15" xfId="42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10" fontId="3" fillId="0" borderId="19" xfId="42" applyNumberFormat="1" applyFont="1" applyBorder="1" applyAlignment="1">
      <alignment vertical="center"/>
    </xf>
    <xf numFmtId="10" fontId="10" fillId="0" borderId="23" xfId="42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76" fontId="12" fillId="0" borderId="17" xfId="48" applyNumberFormat="1" applyFont="1" applyBorder="1" applyAlignment="1">
      <alignment vertical="center"/>
    </xf>
    <xf numFmtId="176" fontId="12" fillId="0" borderId="17" xfId="48" applyNumberFormat="1" applyFont="1" applyFill="1" applyBorder="1" applyAlignment="1">
      <alignment vertical="center"/>
    </xf>
    <xf numFmtId="176" fontId="12" fillId="0" borderId="21" xfId="48" applyNumberFormat="1" applyFont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8" fontId="8" fillId="0" borderId="24" xfId="48" applyFont="1" applyFill="1" applyBorder="1" applyAlignment="1">
      <alignment vertical="center"/>
    </xf>
    <xf numFmtId="176" fontId="9" fillId="0" borderId="25" xfId="48" applyNumberFormat="1" applyFont="1" applyFill="1" applyBorder="1" applyAlignment="1">
      <alignment vertical="center"/>
    </xf>
    <xf numFmtId="38" fontId="8" fillId="0" borderId="25" xfId="48" applyFont="1" applyFill="1" applyBorder="1" applyAlignment="1">
      <alignment vertical="center"/>
    </xf>
    <xf numFmtId="38" fontId="8" fillId="0" borderId="26" xfId="48" applyFont="1" applyFill="1" applyBorder="1" applyAlignment="1">
      <alignment vertical="center"/>
    </xf>
    <xf numFmtId="38" fontId="8" fillId="0" borderId="27" xfId="48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176" fontId="9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176" fontId="12" fillId="0" borderId="0" xfId="48" applyNumberFormat="1" applyFont="1" applyBorder="1" applyAlignment="1">
      <alignment vertical="center"/>
    </xf>
    <xf numFmtId="176" fontId="12" fillId="0" borderId="0" xfId="48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56" fontId="6" fillId="0" borderId="1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8" sqref="L8"/>
    </sheetView>
  </sheetViews>
  <sheetFormatPr defaultColWidth="9.00390625" defaultRowHeight="13.5"/>
  <cols>
    <col min="1" max="1" width="8.125" style="0" customWidth="1"/>
    <col min="2" max="2" width="9.625" style="0" customWidth="1"/>
    <col min="3" max="3" width="10.625" style="0" customWidth="1"/>
    <col min="4" max="4" width="8.625" style="0" customWidth="1"/>
    <col min="5" max="5" width="9.125" style="0" bestFit="1" customWidth="1"/>
    <col min="6" max="6" width="8.625" style="0" customWidth="1"/>
    <col min="7" max="7" width="9.125" style="0" bestFit="1" customWidth="1"/>
    <col min="8" max="8" width="8.625" style="0" customWidth="1"/>
    <col min="9" max="10" width="9.125" style="0" customWidth="1"/>
  </cols>
  <sheetData>
    <row r="1" spans="1:10" s="1" customFormat="1" ht="18.75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7" customFormat="1" ht="16.5" customHeight="1">
      <c r="A2" s="46"/>
      <c r="B2" s="47"/>
      <c r="C2" s="2" t="s">
        <v>0</v>
      </c>
      <c r="D2" s="3" t="s">
        <v>1</v>
      </c>
      <c r="E2" s="4" t="s">
        <v>2</v>
      </c>
      <c r="F2" s="3" t="s">
        <v>1</v>
      </c>
      <c r="G2" s="4" t="s">
        <v>3</v>
      </c>
      <c r="H2" s="3" t="s">
        <v>1</v>
      </c>
      <c r="I2" s="5" t="s">
        <v>4</v>
      </c>
      <c r="J2" s="6" t="s">
        <v>22</v>
      </c>
    </row>
    <row r="3" spans="1:10" s="8" customFormat="1" ht="17.25">
      <c r="A3" s="49" t="s">
        <v>10</v>
      </c>
      <c r="B3" s="30" t="s">
        <v>5</v>
      </c>
      <c r="C3" s="31">
        <f aca="true" t="shared" si="0" ref="C3:I3">SUM(C4:C7)</f>
        <v>14673</v>
      </c>
      <c r="D3" s="32">
        <f t="shared" si="0"/>
        <v>5657</v>
      </c>
      <c r="E3" s="33">
        <f t="shared" si="0"/>
        <v>7068</v>
      </c>
      <c r="F3" s="32">
        <f t="shared" si="0"/>
        <v>2375</v>
      </c>
      <c r="G3" s="33">
        <f t="shared" si="0"/>
        <v>7605</v>
      </c>
      <c r="H3" s="32">
        <f t="shared" si="0"/>
        <v>3282</v>
      </c>
      <c r="I3" s="34">
        <f t="shared" si="0"/>
        <v>7165</v>
      </c>
      <c r="J3" s="25">
        <f aca="true" t="shared" si="1" ref="J3:J62">D3/C3</f>
        <v>0.385538063109112</v>
      </c>
    </row>
    <row r="4" spans="1:10" s="1" customFormat="1" ht="12.75" customHeight="1">
      <c r="A4" s="50"/>
      <c r="B4" s="15" t="s">
        <v>6</v>
      </c>
      <c r="C4" s="16">
        <f aca="true" t="shared" si="2" ref="C4:D7">E4+G4</f>
        <v>10861</v>
      </c>
      <c r="D4" s="28">
        <f t="shared" si="2"/>
        <v>4032</v>
      </c>
      <c r="E4" s="17">
        <v>5240</v>
      </c>
      <c r="F4" s="28">
        <v>1716</v>
      </c>
      <c r="G4" s="17">
        <v>5621</v>
      </c>
      <c r="H4" s="28">
        <v>2316</v>
      </c>
      <c r="I4" s="18">
        <v>5274</v>
      </c>
      <c r="J4" s="19">
        <f t="shared" si="1"/>
        <v>0.3712365343890986</v>
      </c>
    </row>
    <row r="5" spans="1:10" s="1" customFormat="1" ht="12.75" customHeight="1">
      <c r="A5" s="50"/>
      <c r="B5" s="10" t="s">
        <v>7</v>
      </c>
      <c r="C5" s="11">
        <f t="shared" si="2"/>
        <v>360</v>
      </c>
      <c r="D5" s="27">
        <f t="shared" si="2"/>
        <v>188</v>
      </c>
      <c r="E5" s="12">
        <v>184</v>
      </c>
      <c r="F5" s="27">
        <v>80</v>
      </c>
      <c r="G5" s="12">
        <v>176</v>
      </c>
      <c r="H5" s="27">
        <v>108</v>
      </c>
      <c r="I5" s="13">
        <v>199</v>
      </c>
      <c r="J5" s="14">
        <f t="shared" si="1"/>
        <v>0.5222222222222223</v>
      </c>
    </row>
    <row r="6" spans="1:10" s="1" customFormat="1" ht="12.75" customHeight="1">
      <c r="A6" s="50"/>
      <c r="B6" s="15" t="s">
        <v>8</v>
      </c>
      <c r="C6" s="16">
        <f t="shared" si="2"/>
        <v>1767</v>
      </c>
      <c r="D6" s="28">
        <f t="shared" si="2"/>
        <v>723</v>
      </c>
      <c r="E6" s="17">
        <v>843</v>
      </c>
      <c r="F6" s="28">
        <v>285</v>
      </c>
      <c r="G6" s="17">
        <v>924</v>
      </c>
      <c r="H6" s="28">
        <v>438</v>
      </c>
      <c r="I6" s="18">
        <v>842</v>
      </c>
      <c r="J6" s="19">
        <f t="shared" si="1"/>
        <v>0.4091680814940577</v>
      </c>
    </row>
    <row r="7" spans="1:10" s="1" customFormat="1" ht="12.75" customHeight="1">
      <c r="A7" s="51"/>
      <c r="B7" s="20" t="s">
        <v>9</v>
      </c>
      <c r="C7" s="21">
        <f t="shared" si="2"/>
        <v>1685</v>
      </c>
      <c r="D7" s="29">
        <f t="shared" si="2"/>
        <v>714</v>
      </c>
      <c r="E7" s="22">
        <v>801</v>
      </c>
      <c r="F7" s="29">
        <v>294</v>
      </c>
      <c r="G7" s="22">
        <v>884</v>
      </c>
      <c r="H7" s="29">
        <v>420</v>
      </c>
      <c r="I7" s="23">
        <v>850</v>
      </c>
      <c r="J7" s="24">
        <f t="shared" si="1"/>
        <v>0.42373887240356084</v>
      </c>
    </row>
    <row r="8" spans="1:10" s="8" customFormat="1" ht="17.25">
      <c r="A8" s="49" t="s">
        <v>11</v>
      </c>
      <c r="B8" s="30" t="s">
        <v>5</v>
      </c>
      <c r="C8" s="31">
        <f aca="true" t="shared" si="3" ref="C8:I8">SUM(C9:C12)</f>
        <v>14654</v>
      </c>
      <c r="D8" s="32">
        <f t="shared" si="3"/>
        <v>5657</v>
      </c>
      <c r="E8" s="33">
        <f t="shared" si="3"/>
        <v>7061</v>
      </c>
      <c r="F8" s="32">
        <f t="shared" si="3"/>
        <v>2374</v>
      </c>
      <c r="G8" s="33">
        <f t="shared" si="3"/>
        <v>7593</v>
      </c>
      <c r="H8" s="32">
        <f t="shared" si="3"/>
        <v>3283</v>
      </c>
      <c r="I8" s="34">
        <f t="shared" si="3"/>
        <v>7156</v>
      </c>
      <c r="J8" s="25">
        <f t="shared" si="1"/>
        <v>0.38603794185887813</v>
      </c>
    </row>
    <row r="9" spans="1:10" s="1" customFormat="1" ht="12.75" customHeight="1">
      <c r="A9" s="50"/>
      <c r="B9" s="15" t="s">
        <v>6</v>
      </c>
      <c r="C9" s="16">
        <f aca="true" t="shared" si="4" ref="C9:D12">E9+G9</f>
        <v>10849</v>
      </c>
      <c r="D9" s="28">
        <f t="shared" si="4"/>
        <v>4038</v>
      </c>
      <c r="E9" s="17">
        <v>5235</v>
      </c>
      <c r="F9" s="28">
        <v>1718</v>
      </c>
      <c r="G9" s="17">
        <v>5614</v>
      </c>
      <c r="H9" s="28">
        <v>2320</v>
      </c>
      <c r="I9" s="18">
        <v>5272</v>
      </c>
      <c r="J9" s="19">
        <f t="shared" si="1"/>
        <v>0.3722002027836667</v>
      </c>
    </row>
    <row r="10" spans="1:10" s="1" customFormat="1" ht="12.75" customHeight="1">
      <c r="A10" s="50"/>
      <c r="B10" s="10" t="s">
        <v>7</v>
      </c>
      <c r="C10" s="11">
        <f t="shared" si="4"/>
        <v>358</v>
      </c>
      <c r="D10" s="27">
        <f t="shared" si="4"/>
        <v>187</v>
      </c>
      <c r="E10" s="12">
        <v>184</v>
      </c>
      <c r="F10" s="27">
        <v>80</v>
      </c>
      <c r="G10" s="12">
        <v>174</v>
      </c>
      <c r="H10" s="27">
        <v>107</v>
      </c>
      <c r="I10" s="13">
        <v>198</v>
      </c>
      <c r="J10" s="14">
        <f t="shared" si="1"/>
        <v>0.5223463687150838</v>
      </c>
    </row>
    <row r="11" spans="1:10" s="1" customFormat="1" ht="12.75" customHeight="1">
      <c r="A11" s="50"/>
      <c r="B11" s="15" t="s">
        <v>8</v>
      </c>
      <c r="C11" s="16">
        <f t="shared" si="4"/>
        <v>1765</v>
      </c>
      <c r="D11" s="28">
        <f t="shared" si="4"/>
        <v>720</v>
      </c>
      <c r="E11" s="17">
        <v>841</v>
      </c>
      <c r="F11" s="28">
        <v>284</v>
      </c>
      <c r="G11" s="17">
        <v>924</v>
      </c>
      <c r="H11" s="28">
        <v>436</v>
      </c>
      <c r="I11" s="18">
        <v>841</v>
      </c>
      <c r="J11" s="19">
        <f t="shared" si="1"/>
        <v>0.40793201133144474</v>
      </c>
    </row>
    <row r="12" spans="1:10" s="1" customFormat="1" ht="12.75" customHeight="1">
      <c r="A12" s="51"/>
      <c r="B12" s="20" t="s">
        <v>9</v>
      </c>
      <c r="C12" s="21">
        <f t="shared" si="4"/>
        <v>1682</v>
      </c>
      <c r="D12" s="29">
        <f t="shared" si="4"/>
        <v>712</v>
      </c>
      <c r="E12" s="22">
        <v>801</v>
      </c>
      <c r="F12" s="29">
        <v>292</v>
      </c>
      <c r="G12" s="22">
        <v>881</v>
      </c>
      <c r="H12" s="29">
        <v>420</v>
      </c>
      <c r="I12" s="23">
        <v>845</v>
      </c>
      <c r="J12" s="24">
        <f t="shared" si="1"/>
        <v>0.4233055885850178</v>
      </c>
    </row>
    <row r="13" spans="1:10" s="8" customFormat="1" ht="17.25">
      <c r="A13" s="49" t="s">
        <v>12</v>
      </c>
      <c r="B13" s="26" t="s">
        <v>5</v>
      </c>
      <c r="C13" s="35">
        <f aca="true" t="shared" si="5" ref="C13:I13">SUM(C14:C17)</f>
        <v>14550</v>
      </c>
      <c r="D13" s="32">
        <f t="shared" si="5"/>
        <v>5662</v>
      </c>
      <c r="E13" s="33">
        <f t="shared" si="5"/>
        <v>7013</v>
      </c>
      <c r="F13" s="32">
        <f t="shared" si="5"/>
        <v>2381</v>
      </c>
      <c r="G13" s="33">
        <f t="shared" si="5"/>
        <v>7537</v>
      </c>
      <c r="H13" s="32">
        <f t="shared" si="5"/>
        <v>3281</v>
      </c>
      <c r="I13" s="34">
        <f t="shared" si="5"/>
        <v>7119</v>
      </c>
      <c r="J13" s="25">
        <f t="shared" si="1"/>
        <v>0.3891408934707904</v>
      </c>
    </row>
    <row r="14" spans="1:10" s="1" customFormat="1" ht="12.75" customHeight="1">
      <c r="A14" s="50"/>
      <c r="B14" s="9" t="s">
        <v>6</v>
      </c>
      <c r="C14" s="16">
        <f aca="true" t="shared" si="6" ref="C14:D17">E14+G14</f>
        <v>10744</v>
      </c>
      <c r="D14" s="27">
        <f t="shared" si="6"/>
        <v>4044</v>
      </c>
      <c r="E14" s="17">
        <v>5186</v>
      </c>
      <c r="F14" s="28">
        <v>1724</v>
      </c>
      <c r="G14" s="17">
        <v>5558</v>
      </c>
      <c r="H14" s="28">
        <v>2320</v>
      </c>
      <c r="I14" s="18">
        <v>5235</v>
      </c>
      <c r="J14" s="19">
        <f t="shared" si="1"/>
        <v>0.37639612807148176</v>
      </c>
    </row>
    <row r="15" spans="1:10" s="1" customFormat="1" ht="12.75" customHeight="1">
      <c r="A15" s="50"/>
      <c r="B15" s="10" t="s">
        <v>7</v>
      </c>
      <c r="C15" s="11">
        <f t="shared" si="6"/>
        <v>359</v>
      </c>
      <c r="D15" s="27">
        <f t="shared" si="6"/>
        <v>185</v>
      </c>
      <c r="E15" s="12">
        <v>184</v>
      </c>
      <c r="F15" s="27">
        <v>79</v>
      </c>
      <c r="G15" s="12">
        <v>175</v>
      </c>
      <c r="H15" s="27">
        <v>106</v>
      </c>
      <c r="I15" s="13">
        <v>201</v>
      </c>
      <c r="J15" s="14">
        <f t="shared" si="1"/>
        <v>0.5153203342618384</v>
      </c>
    </row>
    <row r="16" spans="1:10" s="1" customFormat="1" ht="12.75" customHeight="1">
      <c r="A16" s="50"/>
      <c r="B16" s="15" t="s">
        <v>8</v>
      </c>
      <c r="C16" s="16">
        <f t="shared" si="6"/>
        <v>1759</v>
      </c>
      <c r="D16" s="28">
        <f t="shared" si="6"/>
        <v>722</v>
      </c>
      <c r="E16" s="17">
        <v>840</v>
      </c>
      <c r="F16" s="28">
        <v>287</v>
      </c>
      <c r="G16" s="17">
        <v>919</v>
      </c>
      <c r="H16" s="28">
        <v>435</v>
      </c>
      <c r="I16" s="18">
        <v>838</v>
      </c>
      <c r="J16" s="19">
        <f t="shared" si="1"/>
        <v>0.41046048891415576</v>
      </c>
    </row>
    <row r="17" spans="1:10" s="1" customFormat="1" ht="12.75" customHeight="1">
      <c r="A17" s="51"/>
      <c r="B17" s="20" t="s">
        <v>9</v>
      </c>
      <c r="C17" s="21">
        <f t="shared" si="6"/>
        <v>1688</v>
      </c>
      <c r="D17" s="29">
        <f t="shared" si="6"/>
        <v>711</v>
      </c>
      <c r="E17" s="22">
        <v>803</v>
      </c>
      <c r="F17" s="29">
        <v>291</v>
      </c>
      <c r="G17" s="22">
        <v>885</v>
      </c>
      <c r="H17" s="29">
        <v>420</v>
      </c>
      <c r="I17" s="23">
        <v>845</v>
      </c>
      <c r="J17" s="24">
        <f t="shared" si="1"/>
        <v>0.4212085308056872</v>
      </c>
    </row>
    <row r="18" spans="1:10" s="8" customFormat="1" ht="17.25">
      <c r="A18" s="49" t="s">
        <v>13</v>
      </c>
      <c r="B18" s="26" t="s">
        <v>5</v>
      </c>
      <c r="C18" s="35">
        <f aca="true" t="shared" si="7" ref="C18:I18">SUM(C19:C22)</f>
        <v>14561</v>
      </c>
      <c r="D18" s="32">
        <f t="shared" si="7"/>
        <v>5662</v>
      </c>
      <c r="E18" s="33">
        <f t="shared" si="7"/>
        <v>7048</v>
      </c>
      <c r="F18" s="32">
        <f t="shared" si="7"/>
        <v>2384</v>
      </c>
      <c r="G18" s="33">
        <f t="shared" si="7"/>
        <v>7513</v>
      </c>
      <c r="H18" s="32">
        <f t="shared" si="7"/>
        <v>3278</v>
      </c>
      <c r="I18" s="34">
        <f t="shared" si="7"/>
        <v>7171</v>
      </c>
      <c r="J18" s="25">
        <f t="shared" si="1"/>
        <v>0.3888469198544056</v>
      </c>
    </row>
    <row r="19" spans="1:10" s="1" customFormat="1" ht="12.75" customHeight="1">
      <c r="A19" s="50"/>
      <c r="B19" s="9" t="s">
        <v>6</v>
      </c>
      <c r="C19" s="16">
        <f>E19+G19</f>
        <v>10769</v>
      </c>
      <c r="D19" s="28">
        <f>F19+H19</f>
        <v>4037</v>
      </c>
      <c r="E19" s="17">
        <v>5228</v>
      </c>
      <c r="F19" s="28">
        <v>1725</v>
      </c>
      <c r="G19" s="17">
        <v>5541</v>
      </c>
      <c r="H19" s="28">
        <v>2312</v>
      </c>
      <c r="I19" s="18">
        <v>5289</v>
      </c>
      <c r="J19" s="19">
        <f t="shared" si="1"/>
        <v>0.3748723186925434</v>
      </c>
    </row>
    <row r="20" spans="1:10" s="1" customFormat="1" ht="12.75" customHeight="1">
      <c r="A20" s="50"/>
      <c r="B20" s="10" t="s">
        <v>7</v>
      </c>
      <c r="C20" s="16">
        <f aca="true" t="shared" si="8" ref="C20:D22">E20+G20</f>
        <v>358</v>
      </c>
      <c r="D20" s="28">
        <f t="shared" si="8"/>
        <v>185</v>
      </c>
      <c r="E20" s="12">
        <v>183</v>
      </c>
      <c r="F20" s="27">
        <v>79</v>
      </c>
      <c r="G20" s="12">
        <v>175</v>
      </c>
      <c r="H20" s="27">
        <v>106</v>
      </c>
      <c r="I20" s="13">
        <v>201</v>
      </c>
      <c r="J20" s="14">
        <f t="shared" si="1"/>
        <v>0.5167597765363129</v>
      </c>
    </row>
    <row r="21" spans="1:10" s="1" customFormat="1" ht="12.75" customHeight="1">
      <c r="A21" s="50"/>
      <c r="B21" s="15" t="s">
        <v>8</v>
      </c>
      <c r="C21" s="16">
        <f t="shared" si="8"/>
        <v>1751</v>
      </c>
      <c r="D21" s="28">
        <f t="shared" si="8"/>
        <v>726</v>
      </c>
      <c r="E21" s="17">
        <v>837</v>
      </c>
      <c r="F21" s="28">
        <v>289</v>
      </c>
      <c r="G21" s="17">
        <v>914</v>
      </c>
      <c r="H21" s="28">
        <v>437</v>
      </c>
      <c r="I21" s="18">
        <v>837</v>
      </c>
      <c r="J21" s="19">
        <f t="shared" si="1"/>
        <v>0.4146202170188464</v>
      </c>
    </row>
    <row r="22" spans="1:10" s="1" customFormat="1" ht="12.75" customHeight="1">
      <c r="A22" s="51"/>
      <c r="B22" s="20" t="s">
        <v>9</v>
      </c>
      <c r="C22" s="16">
        <f t="shared" si="8"/>
        <v>1683</v>
      </c>
      <c r="D22" s="28">
        <f t="shared" si="8"/>
        <v>714</v>
      </c>
      <c r="E22" s="22">
        <v>800</v>
      </c>
      <c r="F22" s="29">
        <v>291</v>
      </c>
      <c r="G22" s="22">
        <v>883</v>
      </c>
      <c r="H22" s="29">
        <v>423</v>
      </c>
      <c r="I22" s="23">
        <v>844</v>
      </c>
      <c r="J22" s="24">
        <f t="shared" si="1"/>
        <v>0.42424242424242425</v>
      </c>
    </row>
    <row r="23" spans="1:10" ht="17.25">
      <c r="A23" s="49" t="s">
        <v>14</v>
      </c>
      <c r="B23" s="30" t="s">
        <v>5</v>
      </c>
      <c r="C23" s="31">
        <f aca="true" t="shared" si="9" ref="C23:I23">SUM(C24:C27)</f>
        <v>14562</v>
      </c>
      <c r="D23" s="32">
        <f t="shared" si="9"/>
        <v>5655</v>
      </c>
      <c r="E23" s="33">
        <f t="shared" si="9"/>
        <v>7050</v>
      </c>
      <c r="F23" s="32">
        <f t="shared" si="9"/>
        <v>2381</v>
      </c>
      <c r="G23" s="33">
        <f t="shared" si="9"/>
        <v>7512</v>
      </c>
      <c r="H23" s="32">
        <f t="shared" si="9"/>
        <v>3274</v>
      </c>
      <c r="I23" s="34">
        <f t="shared" si="9"/>
        <v>7186</v>
      </c>
      <c r="J23" s="25">
        <f t="shared" si="1"/>
        <v>0.38833951380304904</v>
      </c>
    </row>
    <row r="24" spans="1:10" ht="12.75" customHeight="1">
      <c r="A24" s="50"/>
      <c r="B24" s="15" t="s">
        <v>6</v>
      </c>
      <c r="C24" s="16">
        <f aca="true" t="shared" si="10" ref="C24:D27">E24+G24</f>
        <v>10780</v>
      </c>
      <c r="D24" s="28">
        <f t="shared" si="10"/>
        <v>4034</v>
      </c>
      <c r="E24" s="17">
        <v>5234</v>
      </c>
      <c r="F24" s="28">
        <v>1724</v>
      </c>
      <c r="G24" s="17">
        <v>5546</v>
      </c>
      <c r="H24" s="28">
        <v>2310</v>
      </c>
      <c r="I24" s="18">
        <v>5299</v>
      </c>
      <c r="J24" s="19">
        <f t="shared" si="1"/>
        <v>0.37421150278293136</v>
      </c>
    </row>
    <row r="25" spans="1:10" ht="12.75" customHeight="1">
      <c r="A25" s="50"/>
      <c r="B25" s="10" t="s">
        <v>7</v>
      </c>
      <c r="C25" s="16">
        <f t="shared" si="10"/>
        <v>358</v>
      </c>
      <c r="D25" s="28">
        <f t="shared" si="10"/>
        <v>184</v>
      </c>
      <c r="E25" s="12">
        <v>183</v>
      </c>
      <c r="F25" s="27">
        <v>78</v>
      </c>
      <c r="G25" s="12">
        <v>175</v>
      </c>
      <c r="H25" s="27">
        <v>106</v>
      </c>
      <c r="I25" s="13">
        <v>202</v>
      </c>
      <c r="J25" s="14">
        <f t="shared" si="1"/>
        <v>0.5139664804469274</v>
      </c>
    </row>
    <row r="26" spans="1:10" ht="12.75" customHeight="1">
      <c r="A26" s="50"/>
      <c r="B26" s="15" t="s">
        <v>8</v>
      </c>
      <c r="C26" s="16">
        <f t="shared" si="10"/>
        <v>1750</v>
      </c>
      <c r="D26" s="28">
        <f t="shared" si="10"/>
        <v>725</v>
      </c>
      <c r="E26" s="17">
        <v>838</v>
      </c>
      <c r="F26" s="28">
        <v>290</v>
      </c>
      <c r="G26" s="17">
        <v>912</v>
      </c>
      <c r="H26" s="28">
        <v>435</v>
      </c>
      <c r="I26" s="18">
        <v>839</v>
      </c>
      <c r="J26" s="19">
        <f t="shared" si="1"/>
        <v>0.4142857142857143</v>
      </c>
    </row>
    <row r="27" spans="1:10" ht="12.75" customHeight="1">
      <c r="A27" s="51"/>
      <c r="B27" s="20" t="s">
        <v>9</v>
      </c>
      <c r="C27" s="16">
        <f t="shared" si="10"/>
        <v>1674</v>
      </c>
      <c r="D27" s="28">
        <f t="shared" si="10"/>
        <v>712</v>
      </c>
      <c r="E27" s="22">
        <v>795</v>
      </c>
      <c r="F27" s="29">
        <v>289</v>
      </c>
      <c r="G27" s="22">
        <v>879</v>
      </c>
      <c r="H27" s="29">
        <v>423</v>
      </c>
      <c r="I27" s="23">
        <v>846</v>
      </c>
      <c r="J27" s="24">
        <f t="shared" si="1"/>
        <v>0.4253285543608124</v>
      </c>
    </row>
    <row r="28" spans="1:10" ht="17.25">
      <c r="A28" s="49" t="s">
        <v>15</v>
      </c>
      <c r="B28" s="30" t="s">
        <v>5</v>
      </c>
      <c r="C28" s="31">
        <f aca="true" t="shared" si="11" ref="C28:I28">SUM(C29:C32)</f>
        <v>14551</v>
      </c>
      <c r="D28" s="32">
        <f t="shared" si="11"/>
        <v>5658</v>
      </c>
      <c r="E28" s="33">
        <f t="shared" si="11"/>
        <v>7049</v>
      </c>
      <c r="F28" s="32">
        <f t="shared" si="11"/>
        <v>2385</v>
      </c>
      <c r="G28" s="33">
        <f t="shared" si="11"/>
        <v>7502</v>
      </c>
      <c r="H28" s="32">
        <f t="shared" si="11"/>
        <v>3273</v>
      </c>
      <c r="I28" s="34">
        <f t="shared" si="11"/>
        <v>7190</v>
      </c>
      <c r="J28" s="25">
        <f t="shared" si="1"/>
        <v>0.3888392550340183</v>
      </c>
    </row>
    <row r="29" spans="1:10" ht="12.75" customHeight="1">
      <c r="A29" s="50"/>
      <c r="B29" s="15" t="s">
        <v>6</v>
      </c>
      <c r="C29" s="16">
        <f aca="true" t="shared" si="12" ref="C29:D32">E29+G29</f>
        <v>10776</v>
      </c>
      <c r="D29" s="27">
        <f t="shared" si="12"/>
        <v>4033</v>
      </c>
      <c r="E29" s="17">
        <v>5236</v>
      </c>
      <c r="F29" s="28">
        <v>1726</v>
      </c>
      <c r="G29" s="17">
        <v>5540</v>
      </c>
      <c r="H29" s="28">
        <v>2307</v>
      </c>
      <c r="I29" s="18">
        <v>5303</v>
      </c>
      <c r="J29" s="19">
        <f t="shared" si="1"/>
        <v>0.37425760950259834</v>
      </c>
    </row>
    <row r="30" spans="1:10" ht="12.75" customHeight="1">
      <c r="A30" s="50"/>
      <c r="B30" s="10" t="s">
        <v>7</v>
      </c>
      <c r="C30" s="11">
        <f t="shared" si="12"/>
        <v>357</v>
      </c>
      <c r="D30" s="27">
        <f t="shared" si="12"/>
        <v>185</v>
      </c>
      <c r="E30" s="12">
        <v>183</v>
      </c>
      <c r="F30" s="27">
        <v>78</v>
      </c>
      <c r="G30" s="12">
        <v>174</v>
      </c>
      <c r="H30" s="27">
        <v>107</v>
      </c>
      <c r="I30" s="13">
        <v>202</v>
      </c>
      <c r="J30" s="14">
        <f t="shared" si="1"/>
        <v>0.5182072829131653</v>
      </c>
    </row>
    <row r="31" spans="1:10" ht="12.75" customHeight="1">
      <c r="A31" s="50"/>
      <c r="B31" s="15" t="s">
        <v>8</v>
      </c>
      <c r="C31" s="16">
        <f t="shared" si="12"/>
        <v>1748</v>
      </c>
      <c r="D31" s="27">
        <f t="shared" si="12"/>
        <v>728</v>
      </c>
      <c r="E31" s="17">
        <v>837</v>
      </c>
      <c r="F31" s="28">
        <v>292</v>
      </c>
      <c r="G31" s="17">
        <v>911</v>
      </c>
      <c r="H31" s="28">
        <v>436</v>
      </c>
      <c r="I31" s="18">
        <v>838</v>
      </c>
      <c r="J31" s="19">
        <f t="shared" si="1"/>
        <v>0.41647597254004576</v>
      </c>
    </row>
    <row r="32" spans="1:10" ht="12.75" customHeight="1">
      <c r="A32" s="51"/>
      <c r="B32" s="20" t="s">
        <v>9</v>
      </c>
      <c r="C32" s="21">
        <f t="shared" si="12"/>
        <v>1670</v>
      </c>
      <c r="D32" s="27">
        <f t="shared" si="12"/>
        <v>712</v>
      </c>
      <c r="E32" s="22">
        <v>793</v>
      </c>
      <c r="F32" s="29">
        <v>289</v>
      </c>
      <c r="G32" s="22">
        <v>877</v>
      </c>
      <c r="H32" s="29">
        <v>423</v>
      </c>
      <c r="I32" s="23">
        <v>847</v>
      </c>
      <c r="J32" s="24">
        <f t="shared" si="1"/>
        <v>0.42634730538922155</v>
      </c>
    </row>
    <row r="33" spans="1:10" ht="17.25">
      <c r="A33" s="49" t="s">
        <v>16</v>
      </c>
      <c r="B33" s="30" t="s">
        <v>5</v>
      </c>
      <c r="C33" s="31">
        <f aca="true" t="shared" si="13" ref="C33:I33">SUM(C34:C37)</f>
        <v>14537</v>
      </c>
      <c r="D33" s="32">
        <f t="shared" si="13"/>
        <v>5659</v>
      </c>
      <c r="E33" s="33">
        <f t="shared" si="13"/>
        <v>7043</v>
      </c>
      <c r="F33" s="32">
        <f t="shared" si="13"/>
        <v>2385</v>
      </c>
      <c r="G33" s="33">
        <f t="shared" si="13"/>
        <v>7494</v>
      </c>
      <c r="H33" s="32">
        <f t="shared" si="13"/>
        <v>3274</v>
      </c>
      <c r="I33" s="34">
        <f t="shared" si="13"/>
        <v>7180</v>
      </c>
      <c r="J33" s="25">
        <f t="shared" si="1"/>
        <v>0.3892825204650203</v>
      </c>
    </row>
    <row r="34" spans="1:10" ht="12.75" customHeight="1">
      <c r="A34" s="50"/>
      <c r="B34" s="15" t="s">
        <v>6</v>
      </c>
      <c r="C34" s="16">
        <f>E34+G34</f>
        <v>10764</v>
      </c>
      <c r="D34" s="27">
        <f>F34+H34</f>
        <v>4041</v>
      </c>
      <c r="E34" s="17">
        <v>5229</v>
      </c>
      <c r="F34" s="28">
        <v>1728</v>
      </c>
      <c r="G34" s="17">
        <v>5535</v>
      </c>
      <c r="H34" s="28">
        <v>2313</v>
      </c>
      <c r="I34" s="18">
        <v>5296</v>
      </c>
      <c r="J34" s="19">
        <f t="shared" si="1"/>
        <v>0.3754180602006689</v>
      </c>
    </row>
    <row r="35" spans="1:10" ht="12.75" customHeight="1">
      <c r="A35" s="50"/>
      <c r="B35" s="10" t="s">
        <v>7</v>
      </c>
      <c r="C35" s="16">
        <f aca="true" t="shared" si="14" ref="C35:D37">E35+G35</f>
        <v>356</v>
      </c>
      <c r="D35" s="27">
        <f t="shared" si="14"/>
        <v>185</v>
      </c>
      <c r="E35" s="12">
        <v>182</v>
      </c>
      <c r="F35" s="27">
        <v>78</v>
      </c>
      <c r="G35" s="12">
        <v>174</v>
      </c>
      <c r="H35" s="27">
        <v>107</v>
      </c>
      <c r="I35" s="13">
        <v>202</v>
      </c>
      <c r="J35" s="14">
        <f t="shared" si="1"/>
        <v>0.5196629213483146</v>
      </c>
    </row>
    <row r="36" spans="1:10" ht="12.75" customHeight="1">
      <c r="A36" s="50"/>
      <c r="B36" s="15" t="s">
        <v>8</v>
      </c>
      <c r="C36" s="16">
        <f t="shared" si="14"/>
        <v>1751</v>
      </c>
      <c r="D36" s="27">
        <f t="shared" si="14"/>
        <v>726</v>
      </c>
      <c r="E36" s="17">
        <v>840</v>
      </c>
      <c r="F36" s="28">
        <v>291</v>
      </c>
      <c r="G36" s="17">
        <v>911</v>
      </c>
      <c r="H36" s="28">
        <v>435</v>
      </c>
      <c r="I36" s="18">
        <v>839</v>
      </c>
      <c r="J36" s="19">
        <f t="shared" si="1"/>
        <v>0.4146202170188464</v>
      </c>
    </row>
    <row r="37" spans="1:10" ht="12.75" customHeight="1">
      <c r="A37" s="51"/>
      <c r="B37" s="20" t="s">
        <v>9</v>
      </c>
      <c r="C37" s="16">
        <f t="shared" si="14"/>
        <v>1666</v>
      </c>
      <c r="D37" s="27">
        <f t="shared" si="14"/>
        <v>707</v>
      </c>
      <c r="E37" s="22">
        <v>792</v>
      </c>
      <c r="F37" s="29">
        <v>288</v>
      </c>
      <c r="G37" s="22">
        <v>874</v>
      </c>
      <c r="H37" s="29">
        <v>419</v>
      </c>
      <c r="I37" s="23">
        <v>843</v>
      </c>
      <c r="J37" s="24">
        <f t="shared" si="1"/>
        <v>0.42436974789915966</v>
      </c>
    </row>
    <row r="38" spans="1:10" ht="17.25">
      <c r="A38" s="49" t="s">
        <v>17</v>
      </c>
      <c r="B38" s="30" t="s">
        <v>5</v>
      </c>
      <c r="C38" s="31">
        <f aca="true" t="shared" si="15" ref="C38:I38">SUM(C39:C42)</f>
        <v>14517</v>
      </c>
      <c r="D38" s="32">
        <f t="shared" si="15"/>
        <v>5664</v>
      </c>
      <c r="E38" s="33">
        <f t="shared" si="15"/>
        <v>7035</v>
      </c>
      <c r="F38" s="32">
        <f t="shared" si="15"/>
        <v>2388</v>
      </c>
      <c r="G38" s="33">
        <f t="shared" si="15"/>
        <v>7482</v>
      </c>
      <c r="H38" s="32">
        <f t="shared" si="15"/>
        <v>3276</v>
      </c>
      <c r="I38" s="34">
        <f t="shared" si="15"/>
        <v>7174</v>
      </c>
      <c r="J38" s="25">
        <f t="shared" si="1"/>
        <v>0.3901632568712544</v>
      </c>
    </row>
    <row r="39" spans="1:10" ht="12.75" customHeight="1">
      <c r="A39" s="50"/>
      <c r="B39" s="15" t="s">
        <v>6</v>
      </c>
      <c r="C39" s="16">
        <f aca="true" t="shared" si="16" ref="C39:D42">E39+G39</f>
        <v>10757</v>
      </c>
      <c r="D39" s="27">
        <f t="shared" si="16"/>
        <v>4047</v>
      </c>
      <c r="E39" s="17">
        <v>5232</v>
      </c>
      <c r="F39" s="28">
        <v>1735</v>
      </c>
      <c r="G39" s="17">
        <v>5525</v>
      </c>
      <c r="H39" s="28">
        <v>2312</v>
      </c>
      <c r="I39" s="18">
        <v>5294</v>
      </c>
      <c r="J39" s="19">
        <f t="shared" si="1"/>
        <v>0.37622013572557406</v>
      </c>
    </row>
    <row r="40" spans="1:10" ht="12.75" customHeight="1">
      <c r="A40" s="50"/>
      <c r="B40" s="10" t="s">
        <v>7</v>
      </c>
      <c r="C40" s="16">
        <f t="shared" si="16"/>
        <v>354</v>
      </c>
      <c r="D40" s="27">
        <f t="shared" si="16"/>
        <v>185</v>
      </c>
      <c r="E40" s="12">
        <v>180</v>
      </c>
      <c r="F40" s="27">
        <v>78</v>
      </c>
      <c r="G40" s="12">
        <v>174</v>
      </c>
      <c r="H40" s="27">
        <v>107</v>
      </c>
      <c r="I40" s="13">
        <v>201</v>
      </c>
      <c r="J40" s="14">
        <f t="shared" si="1"/>
        <v>0.5225988700564972</v>
      </c>
    </row>
    <row r="41" spans="1:10" ht="12.75" customHeight="1">
      <c r="A41" s="50"/>
      <c r="B41" s="15" t="s">
        <v>8</v>
      </c>
      <c r="C41" s="16">
        <f t="shared" si="16"/>
        <v>1748</v>
      </c>
      <c r="D41" s="27">
        <f t="shared" si="16"/>
        <v>725</v>
      </c>
      <c r="E41" s="17">
        <v>836</v>
      </c>
      <c r="F41" s="28">
        <v>289</v>
      </c>
      <c r="G41" s="17">
        <v>912</v>
      </c>
      <c r="H41" s="28">
        <v>436</v>
      </c>
      <c r="I41" s="18">
        <v>837</v>
      </c>
      <c r="J41" s="19">
        <f t="shared" si="1"/>
        <v>0.4147597254004577</v>
      </c>
    </row>
    <row r="42" spans="1:10" ht="12.75" customHeight="1">
      <c r="A42" s="51"/>
      <c r="B42" s="20" t="s">
        <v>9</v>
      </c>
      <c r="C42" s="16">
        <f t="shared" si="16"/>
        <v>1658</v>
      </c>
      <c r="D42" s="27">
        <f t="shared" si="16"/>
        <v>707</v>
      </c>
      <c r="E42" s="22">
        <v>787</v>
      </c>
      <c r="F42" s="29">
        <v>286</v>
      </c>
      <c r="G42" s="22">
        <v>871</v>
      </c>
      <c r="H42" s="29">
        <v>421</v>
      </c>
      <c r="I42" s="23">
        <v>842</v>
      </c>
      <c r="J42" s="24">
        <f t="shared" si="1"/>
        <v>0.4264173703256936</v>
      </c>
    </row>
    <row r="43" spans="1:10" ht="17.25">
      <c r="A43" s="49" t="s">
        <v>18</v>
      </c>
      <c r="B43" s="30" t="s">
        <v>5</v>
      </c>
      <c r="C43" s="31">
        <f aca="true" t="shared" si="17" ref="C43:I43">SUM(C44:C47)</f>
        <v>14513</v>
      </c>
      <c r="D43" s="32">
        <f t="shared" si="17"/>
        <v>5658</v>
      </c>
      <c r="E43" s="33">
        <f t="shared" si="17"/>
        <v>7031</v>
      </c>
      <c r="F43" s="32">
        <f t="shared" si="17"/>
        <v>2383</v>
      </c>
      <c r="G43" s="33">
        <f t="shared" si="17"/>
        <v>7482</v>
      </c>
      <c r="H43" s="32">
        <f t="shared" si="17"/>
        <v>3275</v>
      </c>
      <c r="I43" s="34">
        <f t="shared" si="17"/>
        <v>7181</v>
      </c>
      <c r="J43" s="25">
        <f t="shared" si="1"/>
        <v>0.3898573692551506</v>
      </c>
    </row>
    <row r="44" spans="1:10" ht="12.75" customHeight="1">
      <c r="A44" s="50"/>
      <c r="B44" s="15" t="s">
        <v>6</v>
      </c>
      <c r="C44" s="16">
        <f aca="true" t="shared" si="18" ref="C44:D47">E44+G44</f>
        <v>10752</v>
      </c>
      <c r="D44" s="27">
        <f t="shared" si="18"/>
        <v>4041</v>
      </c>
      <c r="E44" s="17">
        <v>5230</v>
      </c>
      <c r="F44" s="28">
        <v>1731</v>
      </c>
      <c r="G44" s="17">
        <v>5522</v>
      </c>
      <c r="H44" s="28">
        <v>2310</v>
      </c>
      <c r="I44" s="18">
        <v>5298</v>
      </c>
      <c r="J44" s="19">
        <f t="shared" si="1"/>
        <v>0.37583705357142855</v>
      </c>
    </row>
    <row r="45" spans="1:10" ht="12.75" customHeight="1">
      <c r="A45" s="50"/>
      <c r="B45" s="10" t="s">
        <v>7</v>
      </c>
      <c r="C45" s="11">
        <f t="shared" si="18"/>
        <v>353</v>
      </c>
      <c r="D45" s="27">
        <f t="shared" si="18"/>
        <v>184</v>
      </c>
      <c r="E45" s="12">
        <v>179</v>
      </c>
      <c r="F45" s="27">
        <v>77</v>
      </c>
      <c r="G45" s="12">
        <v>174</v>
      </c>
      <c r="H45" s="27">
        <v>107</v>
      </c>
      <c r="I45" s="13">
        <v>201</v>
      </c>
      <c r="J45" s="14">
        <f t="shared" si="1"/>
        <v>0.5212464589235127</v>
      </c>
    </row>
    <row r="46" spans="1:10" ht="12.75" customHeight="1">
      <c r="A46" s="50"/>
      <c r="B46" s="15" t="s">
        <v>8</v>
      </c>
      <c r="C46" s="16">
        <f t="shared" si="18"/>
        <v>1748</v>
      </c>
      <c r="D46" s="27">
        <f t="shared" si="18"/>
        <v>721</v>
      </c>
      <c r="E46" s="17">
        <v>833</v>
      </c>
      <c r="F46" s="28">
        <v>287</v>
      </c>
      <c r="G46" s="17">
        <v>915</v>
      </c>
      <c r="H46" s="28">
        <v>434</v>
      </c>
      <c r="I46" s="18">
        <v>835</v>
      </c>
      <c r="J46" s="19">
        <f t="shared" si="1"/>
        <v>0.41247139588100684</v>
      </c>
    </row>
    <row r="47" spans="1:10" ht="12.75" customHeight="1">
      <c r="A47" s="51"/>
      <c r="B47" s="20" t="s">
        <v>9</v>
      </c>
      <c r="C47" s="21">
        <f t="shared" si="18"/>
        <v>1660</v>
      </c>
      <c r="D47" s="29">
        <f t="shared" si="18"/>
        <v>712</v>
      </c>
      <c r="E47" s="22">
        <v>789</v>
      </c>
      <c r="F47" s="29">
        <v>288</v>
      </c>
      <c r="G47" s="22">
        <v>871</v>
      </c>
      <c r="H47" s="29">
        <v>424</v>
      </c>
      <c r="I47" s="23">
        <v>847</v>
      </c>
      <c r="J47" s="24">
        <f t="shared" si="1"/>
        <v>0.42891566265060244</v>
      </c>
    </row>
    <row r="48" spans="1:10" ht="17.25">
      <c r="A48" s="49" t="s">
        <v>19</v>
      </c>
      <c r="B48" s="30" t="s">
        <v>5</v>
      </c>
      <c r="C48" s="31">
        <f aca="true" t="shared" si="19" ref="C48:I48">SUM(C49:C52)</f>
        <v>14526</v>
      </c>
      <c r="D48" s="32">
        <f t="shared" si="19"/>
        <v>5672</v>
      </c>
      <c r="E48" s="33">
        <f>SUM(E49:E52)</f>
        <v>7045</v>
      </c>
      <c r="F48" s="32">
        <f t="shared" si="19"/>
        <v>2389</v>
      </c>
      <c r="G48" s="33">
        <f t="shared" si="19"/>
        <v>7481</v>
      </c>
      <c r="H48" s="32">
        <f t="shared" si="19"/>
        <v>3283</v>
      </c>
      <c r="I48" s="34">
        <f t="shared" si="19"/>
        <v>7187</v>
      </c>
      <c r="J48" s="25">
        <f t="shared" si="1"/>
        <v>0.39047225664326035</v>
      </c>
    </row>
    <row r="49" spans="1:10" ht="12.75" customHeight="1">
      <c r="A49" s="50"/>
      <c r="B49" s="15" t="s">
        <v>6</v>
      </c>
      <c r="C49" s="16">
        <f aca="true" t="shared" si="20" ref="C49:D52">E49+G49</f>
        <v>10761</v>
      </c>
      <c r="D49" s="27">
        <f t="shared" si="20"/>
        <v>4049</v>
      </c>
      <c r="E49" s="17">
        <v>5241</v>
      </c>
      <c r="F49" s="28">
        <v>1731</v>
      </c>
      <c r="G49" s="17">
        <v>5520</v>
      </c>
      <c r="H49" s="28">
        <v>2318</v>
      </c>
      <c r="I49" s="18">
        <v>5307</v>
      </c>
      <c r="J49" s="19">
        <f t="shared" si="1"/>
        <v>0.3762661462689341</v>
      </c>
    </row>
    <row r="50" spans="1:10" ht="12.75" customHeight="1">
      <c r="A50" s="50"/>
      <c r="B50" s="10" t="s">
        <v>7</v>
      </c>
      <c r="C50" s="11">
        <f t="shared" si="20"/>
        <v>351</v>
      </c>
      <c r="D50" s="27">
        <f t="shared" si="20"/>
        <v>184</v>
      </c>
      <c r="E50" s="12">
        <v>179</v>
      </c>
      <c r="F50" s="27">
        <v>78</v>
      </c>
      <c r="G50" s="12">
        <v>172</v>
      </c>
      <c r="H50" s="27">
        <v>106</v>
      </c>
      <c r="I50" s="13">
        <v>200</v>
      </c>
      <c r="J50" s="14">
        <f t="shared" si="1"/>
        <v>0.5242165242165242</v>
      </c>
    </row>
    <row r="51" spans="1:10" ht="12.75" customHeight="1">
      <c r="A51" s="50"/>
      <c r="B51" s="15" t="s">
        <v>8</v>
      </c>
      <c r="C51" s="16">
        <f t="shared" si="20"/>
        <v>1752</v>
      </c>
      <c r="D51" s="27">
        <f t="shared" si="20"/>
        <v>727</v>
      </c>
      <c r="E51" s="17">
        <v>834</v>
      </c>
      <c r="F51" s="28">
        <v>288</v>
      </c>
      <c r="G51" s="17">
        <v>918</v>
      </c>
      <c r="H51" s="28">
        <v>439</v>
      </c>
      <c r="I51" s="18">
        <v>836</v>
      </c>
      <c r="J51" s="19">
        <f t="shared" si="1"/>
        <v>0.4149543378995434</v>
      </c>
    </row>
    <row r="52" spans="1:10" ht="12.75" customHeight="1">
      <c r="A52" s="51"/>
      <c r="B52" s="20" t="s">
        <v>9</v>
      </c>
      <c r="C52" s="21">
        <f t="shared" si="20"/>
        <v>1662</v>
      </c>
      <c r="D52" s="29">
        <f t="shared" si="20"/>
        <v>712</v>
      </c>
      <c r="E52" s="22">
        <v>791</v>
      </c>
      <c r="F52" s="29">
        <v>292</v>
      </c>
      <c r="G52" s="22">
        <v>871</v>
      </c>
      <c r="H52" s="29">
        <v>420</v>
      </c>
      <c r="I52" s="23">
        <v>844</v>
      </c>
      <c r="J52" s="24">
        <f t="shared" si="1"/>
        <v>0.42839951865222625</v>
      </c>
    </row>
    <row r="53" spans="1:10" ht="17.25">
      <c r="A53" s="49" t="s">
        <v>20</v>
      </c>
      <c r="B53" s="30" t="s">
        <v>5</v>
      </c>
      <c r="C53" s="31">
        <f aca="true" t="shared" si="21" ref="C53:I53">SUM(C54:C57)</f>
        <v>14521</v>
      </c>
      <c r="D53" s="32">
        <f t="shared" si="21"/>
        <v>5676</v>
      </c>
      <c r="E53" s="33">
        <f t="shared" si="21"/>
        <v>7041</v>
      </c>
      <c r="F53" s="32">
        <f t="shared" si="21"/>
        <v>2392</v>
      </c>
      <c r="G53" s="33">
        <f t="shared" si="21"/>
        <v>7480</v>
      </c>
      <c r="H53" s="32">
        <f t="shared" si="21"/>
        <v>3284</v>
      </c>
      <c r="I53" s="34">
        <f t="shared" si="21"/>
        <v>7192</v>
      </c>
      <c r="J53" s="25">
        <f t="shared" si="1"/>
        <v>0.39088217064940434</v>
      </c>
    </row>
    <row r="54" spans="1:10" ht="12.75" customHeight="1">
      <c r="A54" s="50"/>
      <c r="B54" s="15" t="s">
        <v>6</v>
      </c>
      <c r="C54" s="16">
        <f aca="true" t="shared" si="22" ref="C54:D57">E54+G54</f>
        <v>10763</v>
      </c>
      <c r="D54" s="27">
        <f t="shared" si="22"/>
        <v>4054</v>
      </c>
      <c r="E54" s="17">
        <v>5243</v>
      </c>
      <c r="F54" s="28">
        <v>1734</v>
      </c>
      <c r="G54" s="17">
        <v>5520</v>
      </c>
      <c r="H54" s="28">
        <v>2320</v>
      </c>
      <c r="I54" s="18">
        <v>5311</v>
      </c>
      <c r="J54" s="19">
        <f t="shared" si="1"/>
        <v>0.3766607823097649</v>
      </c>
    </row>
    <row r="55" spans="1:10" ht="12.75" customHeight="1">
      <c r="A55" s="50"/>
      <c r="B55" s="10" t="s">
        <v>7</v>
      </c>
      <c r="C55" s="11">
        <f t="shared" si="22"/>
        <v>352</v>
      </c>
      <c r="D55" s="27">
        <f t="shared" si="22"/>
        <v>185</v>
      </c>
      <c r="E55" s="12">
        <v>180</v>
      </c>
      <c r="F55" s="27">
        <v>78</v>
      </c>
      <c r="G55" s="12">
        <v>172</v>
      </c>
      <c r="H55" s="27">
        <v>107</v>
      </c>
      <c r="I55" s="13">
        <v>201</v>
      </c>
      <c r="J55" s="14">
        <f t="shared" si="1"/>
        <v>0.5255681818181818</v>
      </c>
    </row>
    <row r="56" spans="1:10" ht="12.75" customHeight="1">
      <c r="A56" s="50"/>
      <c r="B56" s="15" t="s">
        <v>8</v>
      </c>
      <c r="C56" s="16">
        <f t="shared" si="22"/>
        <v>1748</v>
      </c>
      <c r="D56" s="27">
        <f t="shared" si="22"/>
        <v>727</v>
      </c>
      <c r="E56" s="17">
        <v>829</v>
      </c>
      <c r="F56" s="28">
        <v>287</v>
      </c>
      <c r="G56" s="17">
        <v>919</v>
      </c>
      <c r="H56" s="28">
        <v>440</v>
      </c>
      <c r="I56" s="18">
        <v>837</v>
      </c>
      <c r="J56" s="19">
        <f t="shared" si="1"/>
        <v>0.4159038901601831</v>
      </c>
    </row>
    <row r="57" spans="1:10" ht="12.75" customHeight="1">
      <c r="A57" s="51"/>
      <c r="B57" s="20" t="s">
        <v>9</v>
      </c>
      <c r="C57" s="21">
        <f t="shared" si="22"/>
        <v>1658</v>
      </c>
      <c r="D57" s="29">
        <f t="shared" si="22"/>
        <v>710</v>
      </c>
      <c r="E57" s="22">
        <v>789</v>
      </c>
      <c r="F57" s="29">
        <v>293</v>
      </c>
      <c r="G57" s="22">
        <v>869</v>
      </c>
      <c r="H57" s="29">
        <v>417</v>
      </c>
      <c r="I57" s="23">
        <v>843</v>
      </c>
      <c r="J57" s="24">
        <f t="shared" si="1"/>
        <v>0.428226779252111</v>
      </c>
    </row>
    <row r="58" spans="1:10" ht="17.25">
      <c r="A58" s="49" t="s">
        <v>21</v>
      </c>
      <c r="B58" s="30" t="s">
        <v>5</v>
      </c>
      <c r="C58" s="31">
        <f aca="true" t="shared" si="23" ref="C58:I58">SUM(C59:C62)</f>
        <v>14504</v>
      </c>
      <c r="D58" s="32">
        <f t="shared" si="23"/>
        <v>5667</v>
      </c>
      <c r="E58" s="33">
        <f t="shared" si="23"/>
        <v>7039</v>
      </c>
      <c r="F58" s="32">
        <f t="shared" si="23"/>
        <v>2389</v>
      </c>
      <c r="G58" s="33">
        <f t="shared" si="23"/>
        <v>7465</v>
      </c>
      <c r="H58" s="32">
        <f t="shared" si="23"/>
        <v>3278</v>
      </c>
      <c r="I58" s="34">
        <f t="shared" si="23"/>
        <v>7175</v>
      </c>
      <c r="J58" s="25">
        <f t="shared" si="1"/>
        <v>0.39071980143408713</v>
      </c>
    </row>
    <row r="59" spans="1:10" ht="12.75" customHeight="1">
      <c r="A59" s="50"/>
      <c r="B59" s="15" t="s">
        <v>6</v>
      </c>
      <c r="C59" s="16">
        <f aca="true" t="shared" si="24" ref="C59:D62">E59+G59</f>
        <v>10747</v>
      </c>
      <c r="D59" s="27">
        <f t="shared" si="24"/>
        <v>4050</v>
      </c>
      <c r="E59" s="17">
        <v>5239</v>
      </c>
      <c r="F59" s="28">
        <v>1731</v>
      </c>
      <c r="G59" s="17">
        <v>5508</v>
      </c>
      <c r="H59" s="28">
        <v>2319</v>
      </c>
      <c r="I59" s="18">
        <v>5295</v>
      </c>
      <c r="J59" s="19">
        <f t="shared" si="1"/>
        <v>0.37684935330789987</v>
      </c>
    </row>
    <row r="60" spans="1:10" ht="12.75" customHeight="1">
      <c r="A60" s="50"/>
      <c r="B60" s="10" t="s">
        <v>7</v>
      </c>
      <c r="C60" s="11">
        <f t="shared" si="24"/>
        <v>352</v>
      </c>
      <c r="D60" s="27">
        <f t="shared" si="24"/>
        <v>186</v>
      </c>
      <c r="E60" s="12">
        <v>180</v>
      </c>
      <c r="F60" s="27">
        <v>79</v>
      </c>
      <c r="G60" s="12">
        <v>172</v>
      </c>
      <c r="H60" s="27">
        <v>107</v>
      </c>
      <c r="I60" s="13">
        <v>201</v>
      </c>
      <c r="J60" s="14">
        <f t="shared" si="1"/>
        <v>0.5284090909090909</v>
      </c>
    </row>
    <row r="61" spans="1:10" ht="12.75" customHeight="1">
      <c r="A61" s="50"/>
      <c r="B61" s="15" t="s">
        <v>8</v>
      </c>
      <c r="C61" s="16">
        <f t="shared" si="24"/>
        <v>1748</v>
      </c>
      <c r="D61" s="27">
        <f t="shared" si="24"/>
        <v>724</v>
      </c>
      <c r="E61" s="17">
        <v>831</v>
      </c>
      <c r="F61" s="28">
        <v>287</v>
      </c>
      <c r="G61" s="17">
        <v>917</v>
      </c>
      <c r="H61" s="28">
        <v>437</v>
      </c>
      <c r="I61" s="18">
        <v>834</v>
      </c>
      <c r="J61" s="19">
        <f t="shared" si="1"/>
        <v>0.41418764302059496</v>
      </c>
    </row>
    <row r="62" spans="1:10" ht="12.75" customHeight="1">
      <c r="A62" s="51"/>
      <c r="B62" s="20" t="s">
        <v>9</v>
      </c>
      <c r="C62" s="21">
        <f t="shared" si="24"/>
        <v>1657</v>
      </c>
      <c r="D62" s="29">
        <f t="shared" si="24"/>
        <v>707</v>
      </c>
      <c r="E62" s="22">
        <v>789</v>
      </c>
      <c r="F62" s="29">
        <v>292</v>
      </c>
      <c r="G62" s="22">
        <v>868</v>
      </c>
      <c r="H62" s="29">
        <v>415</v>
      </c>
      <c r="I62" s="23">
        <v>845</v>
      </c>
      <c r="J62" s="24">
        <f t="shared" si="1"/>
        <v>0.4266747133373567</v>
      </c>
    </row>
    <row r="64" spans="1:8" ht="17.25">
      <c r="A64" s="36"/>
      <c r="B64" s="37"/>
      <c r="C64" s="38"/>
      <c r="D64" s="39"/>
      <c r="E64" s="38"/>
      <c r="F64" s="39"/>
      <c r="G64" s="38"/>
      <c r="H64" s="39"/>
    </row>
    <row r="65" spans="1:8" ht="13.5">
      <c r="A65" s="36"/>
      <c r="B65" s="40"/>
      <c r="C65" s="41"/>
      <c r="D65" s="42"/>
      <c r="E65" s="41"/>
      <c r="F65" s="43"/>
      <c r="G65" s="41"/>
      <c r="H65" s="43"/>
    </row>
    <row r="66" spans="1:8" ht="13.5">
      <c r="A66" s="36"/>
      <c r="B66" s="44"/>
      <c r="C66" s="45"/>
      <c r="D66" s="42"/>
      <c r="E66" s="45"/>
      <c r="F66" s="42"/>
      <c r="G66" s="45"/>
      <c r="H66" s="42"/>
    </row>
    <row r="67" spans="1:8" ht="13.5">
      <c r="A67" s="36"/>
      <c r="B67" s="40"/>
      <c r="C67" s="41"/>
      <c r="D67" s="42"/>
      <c r="E67" s="41"/>
      <c r="F67" s="43"/>
      <c r="G67" s="41"/>
      <c r="H67" s="43"/>
    </row>
    <row r="68" spans="1:8" ht="13.5">
      <c r="A68" s="36"/>
      <c r="B68" s="44"/>
      <c r="C68" s="45"/>
      <c r="D68" s="42"/>
      <c r="E68" s="45"/>
      <c r="F68" s="42"/>
      <c r="G68" s="45"/>
      <c r="H68" s="42"/>
    </row>
  </sheetData>
  <sheetProtection/>
  <mergeCells count="14">
    <mergeCell ref="A1:J1"/>
    <mergeCell ref="A2:B2"/>
    <mergeCell ref="A3:A7"/>
    <mergeCell ref="A8:A12"/>
    <mergeCell ref="A13:A17"/>
    <mergeCell ref="A48:A52"/>
    <mergeCell ref="A53:A57"/>
    <mergeCell ref="A58:A62"/>
    <mergeCell ref="A18:A22"/>
    <mergeCell ref="A23:A27"/>
    <mergeCell ref="A28:A32"/>
    <mergeCell ref="A33:A37"/>
    <mergeCell ref="A38:A42"/>
    <mergeCell ref="A43:A4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2019-08-06T03:09:44Z</cp:lastPrinted>
  <dcterms:created xsi:type="dcterms:W3CDTF">2006-01-04T01:16:46Z</dcterms:created>
  <dcterms:modified xsi:type="dcterms:W3CDTF">2021-04-15T00:12:32Z</dcterms:modified>
  <cp:category/>
  <cp:version/>
  <cp:contentType/>
  <cp:contentStatus/>
</cp:coreProperties>
</file>