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00" activeTab="0"/>
  </bookViews>
  <sheets>
    <sheet name="H28" sheetId="1" r:id="rId1"/>
  </sheets>
  <definedNames>
    <definedName name="_xlnm.Print_Area" localSheetId="0">'H28'!$A$1:$J$62</definedName>
  </definedNames>
  <calcPr fullCalcOnLoad="1"/>
</workbook>
</file>

<file path=xl/sharedStrings.xml><?xml version="1.0" encoding="utf-8"?>
<sst xmlns="http://schemas.openxmlformats.org/spreadsheetml/2006/main" count="81" uniqueCount="24">
  <si>
    <t>人口</t>
  </si>
  <si>
    <t>(65歳以上)</t>
  </si>
  <si>
    <t>男</t>
  </si>
  <si>
    <t>女</t>
  </si>
  <si>
    <t>世帯</t>
  </si>
  <si>
    <t>隠岐の島町</t>
  </si>
  <si>
    <t>西郷</t>
  </si>
  <si>
    <t>布施</t>
  </si>
  <si>
    <t>五箇</t>
  </si>
  <si>
    <t>都万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</si>
  <si>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</si>
  <si>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</si>
  <si>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</si>
  <si>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</si>
  <si>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</si>
  <si>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</si>
  <si>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</si>
  <si>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</si>
  <si>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</si>
  <si>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</si>
  <si>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</si>
  <si>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</si>
  <si>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高齢者率</t>
  </si>
  <si>
    <t>人口・世帯集計表　　(平成28年)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</si>
</sst>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0_ ;[Red]\-0\ "/>
    <numFmt numFmtId="178" formatCode="\(0\)_);[Red]\(\-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8"/>
      <color indexed="12"/>
      <name val="ＭＳ Ｐ明朝"/>
      <family val="1"/>
    </font>
    <font>
      <sz val="12"/>
      <color indexed="12"/>
      <name val="ＭＳ Ｐ明朝"/>
      <family val="1"/>
    </font>
    <font>
      <b/>
      <sz val="10"/>
      <color indexed="57"/>
      <name val="ＭＳ Ｐ明朝"/>
      <family val="1"/>
    </font>
    <font>
      <b/>
      <sz val="14"/>
      <color indexed="57"/>
      <name val="ＭＳ Ｐ明朝"/>
      <family val="1"/>
    </font>
    <font>
      <b/>
      <sz val="11"/>
      <color indexed="57"/>
      <name val="ＭＳ Ｐ明朝"/>
      <family val="1"/>
    </font>
    <font>
      <sz val="14"/>
      <color indexed="5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0" fontId="3" fillId="0" borderId="15" xfId="42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0" fontId="3" fillId="0" borderId="15" xfId="42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10" fontId="3" fillId="0" borderId="19" xfId="42" applyNumberFormat="1" applyFont="1" applyBorder="1" applyAlignment="1">
      <alignment vertical="center"/>
    </xf>
    <xf numFmtId="10" fontId="10" fillId="0" borderId="23" xfId="42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12" fillId="0" borderId="17" xfId="48" applyNumberFormat="1" applyFont="1" applyBorder="1" applyAlignment="1">
      <alignment vertical="center"/>
    </xf>
    <xf numFmtId="176" fontId="12" fillId="0" borderId="17" xfId="48" applyNumberFormat="1" applyFont="1" applyFill="1" applyBorder="1" applyAlignment="1">
      <alignment vertical="center"/>
    </xf>
    <xf numFmtId="176" fontId="12" fillId="0" borderId="21" xfId="48" applyNumberFormat="1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176" fontId="9" fillId="0" borderId="25" xfId="48" applyNumberFormat="1" applyFont="1" applyFill="1" applyBorder="1" applyAlignment="1">
      <alignment vertical="center"/>
    </xf>
    <xf numFmtId="38" fontId="8" fillId="0" borderId="25" xfId="48" applyFont="1" applyFill="1" applyBorder="1" applyAlignment="1">
      <alignment vertical="center"/>
    </xf>
    <xf numFmtId="38" fontId="8" fillId="0" borderId="26" xfId="48" applyFont="1" applyFill="1" applyBorder="1" applyAlignment="1">
      <alignment vertical="center"/>
    </xf>
    <xf numFmtId="38" fontId="8" fillId="0" borderId="27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176" fontId="9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176" fontId="12" fillId="0" borderId="0" xfId="48" applyNumberFormat="1" applyFont="1" applyBorder="1" applyAlignment="1">
      <alignment vertical="center"/>
    </xf>
    <xf numFmtId="176" fontId="12" fillId="0" borderId="0" xfId="48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56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7" sqref="N7"/>
    </sheetView>
  </sheetViews>
  <sheetFormatPr defaultColWidth="9.00390625" defaultRowHeight="13.5"/>
  <cols>
    <col min="1" max="1" width="8.125" style="0" customWidth="1"/>
    <col min="2" max="2" width="9.625" style="0" customWidth="1"/>
    <col min="3" max="3" width="10.625" style="0" customWidth="1"/>
    <col min="4" max="4" width="8.625" style="0" customWidth="1"/>
    <col min="5" max="5" width="9.125" style="0" bestFit="1" customWidth="1"/>
    <col min="6" max="6" width="8.625" style="0" customWidth="1"/>
    <col min="7" max="7" width="9.125" style="0" bestFit="1" customWidth="1"/>
    <col min="8" max="8" width="8.625" style="0" customWidth="1"/>
    <col min="9" max="10" width="9.125" style="0" customWidth="1"/>
  </cols>
  <sheetData>
    <row r="1" spans="1:10" s="1" customFormat="1" ht="18.7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7" customFormat="1" ht="16.5" customHeight="1">
      <c r="A2" s="46"/>
      <c r="B2" s="47"/>
      <c r="C2" s="2" t="s">
        <v>0</v>
      </c>
      <c r="D2" s="3" t="s">
        <v>1</v>
      </c>
      <c r="E2" s="4" t="s">
        <v>2</v>
      </c>
      <c r="F2" s="3" t="s">
        <v>1</v>
      </c>
      <c r="G2" s="4" t="s">
        <v>3</v>
      </c>
      <c r="H2" s="3" t="s">
        <v>1</v>
      </c>
      <c r="I2" s="5" t="s">
        <v>4</v>
      </c>
      <c r="J2" s="6" t="s">
        <v>22</v>
      </c>
    </row>
    <row r="3" spans="1:10" s="8" customFormat="1" ht="17.25">
      <c r="A3" s="49" t="s">
        <v>10</v>
      </c>
      <c r="B3" s="30" t="s">
        <v>5</v>
      </c>
      <c r="C3" s="31">
        <f aca="true" t="shared" si="0" ref="C3:I3">SUM(C4:C7)</f>
        <v>14774</v>
      </c>
      <c r="D3" s="32">
        <f t="shared" si="0"/>
        <v>5592</v>
      </c>
      <c r="E3" s="33">
        <f t="shared" si="0"/>
        <v>7075</v>
      </c>
      <c r="F3" s="32">
        <f t="shared" si="0"/>
        <v>2306</v>
      </c>
      <c r="G3" s="33">
        <f t="shared" si="0"/>
        <v>7699</v>
      </c>
      <c r="H3" s="32">
        <f t="shared" si="0"/>
        <v>3286</v>
      </c>
      <c r="I3" s="34">
        <f t="shared" si="0"/>
        <v>7137</v>
      </c>
      <c r="J3" s="25">
        <f aca="true" t="shared" si="1" ref="J3:J62">D3/C3</f>
        <v>0.37850277514552594</v>
      </c>
    </row>
    <row r="4" spans="1:10" s="1" customFormat="1" ht="12.75" customHeight="1">
      <c r="A4" s="50"/>
      <c r="B4" s="15" t="s">
        <v>6</v>
      </c>
      <c r="C4" s="16">
        <f aca="true" t="shared" si="2" ref="C4:D7">E4+G4</f>
        <v>10904</v>
      </c>
      <c r="D4" s="28">
        <f t="shared" si="2"/>
        <v>3969</v>
      </c>
      <c r="E4" s="17">
        <v>5224</v>
      </c>
      <c r="F4" s="28">
        <v>1661</v>
      </c>
      <c r="G4" s="17">
        <v>5680</v>
      </c>
      <c r="H4" s="28">
        <v>2308</v>
      </c>
      <c r="I4" s="18">
        <v>5242</v>
      </c>
      <c r="J4" s="19">
        <f t="shared" si="1"/>
        <v>0.36399486426999267</v>
      </c>
    </row>
    <row r="5" spans="1:10" s="1" customFormat="1" ht="12.75" customHeight="1">
      <c r="A5" s="50"/>
      <c r="B5" s="10" t="s">
        <v>7</v>
      </c>
      <c r="C5" s="11">
        <f t="shared" si="2"/>
        <v>373</v>
      </c>
      <c r="D5" s="27">
        <f t="shared" si="2"/>
        <v>189</v>
      </c>
      <c r="E5" s="12">
        <v>189</v>
      </c>
      <c r="F5" s="27">
        <v>80</v>
      </c>
      <c r="G5" s="12">
        <v>184</v>
      </c>
      <c r="H5" s="27">
        <v>109</v>
      </c>
      <c r="I5" s="13">
        <v>205</v>
      </c>
      <c r="J5" s="14">
        <f t="shared" si="1"/>
        <v>0.5067024128686327</v>
      </c>
    </row>
    <row r="6" spans="1:10" s="1" customFormat="1" ht="12.75" customHeight="1">
      <c r="A6" s="50"/>
      <c r="B6" s="15" t="s">
        <v>8</v>
      </c>
      <c r="C6" s="16">
        <f t="shared" si="2"/>
        <v>1797</v>
      </c>
      <c r="D6" s="28">
        <f t="shared" si="2"/>
        <v>724</v>
      </c>
      <c r="E6" s="17">
        <v>848</v>
      </c>
      <c r="F6" s="28">
        <v>275</v>
      </c>
      <c r="G6" s="17">
        <v>949</v>
      </c>
      <c r="H6" s="28">
        <v>449</v>
      </c>
      <c r="I6" s="18">
        <v>844</v>
      </c>
      <c r="J6" s="19">
        <f t="shared" si="1"/>
        <v>0.4028937117417919</v>
      </c>
    </row>
    <row r="7" spans="1:10" s="1" customFormat="1" ht="12.75" customHeight="1">
      <c r="A7" s="51"/>
      <c r="B7" s="20" t="s">
        <v>9</v>
      </c>
      <c r="C7" s="21">
        <f t="shared" si="2"/>
        <v>1700</v>
      </c>
      <c r="D7" s="29">
        <f t="shared" si="2"/>
        <v>710</v>
      </c>
      <c r="E7" s="22">
        <v>814</v>
      </c>
      <c r="F7" s="29">
        <v>290</v>
      </c>
      <c r="G7" s="22">
        <v>886</v>
      </c>
      <c r="H7" s="29">
        <v>420</v>
      </c>
      <c r="I7" s="23">
        <v>846</v>
      </c>
      <c r="J7" s="24">
        <f t="shared" si="1"/>
        <v>0.4176470588235294</v>
      </c>
    </row>
    <row r="8" spans="1:10" s="8" customFormat="1" ht="17.25">
      <c r="A8" s="49" t="s">
        <v>11</v>
      </c>
      <c r="B8" s="30" t="s">
        <v>5</v>
      </c>
      <c r="C8" s="31">
        <f aca="true" t="shared" si="3" ref="C8:I8">SUM(C9:C12)</f>
        <v>14780</v>
      </c>
      <c r="D8" s="32">
        <f t="shared" si="3"/>
        <v>5617</v>
      </c>
      <c r="E8" s="33">
        <f t="shared" si="3"/>
        <v>7079</v>
      </c>
      <c r="F8" s="32">
        <f t="shared" si="3"/>
        <v>2324</v>
      </c>
      <c r="G8" s="33">
        <f t="shared" si="3"/>
        <v>7701</v>
      </c>
      <c r="H8" s="32">
        <f t="shared" si="3"/>
        <v>3293</v>
      </c>
      <c r="I8" s="34">
        <f t="shared" si="3"/>
        <v>7147</v>
      </c>
      <c r="J8" s="25">
        <f t="shared" si="1"/>
        <v>0.3800405953991881</v>
      </c>
    </row>
    <row r="9" spans="1:10" s="1" customFormat="1" ht="12.75" customHeight="1">
      <c r="A9" s="50"/>
      <c r="B9" s="15" t="s">
        <v>6</v>
      </c>
      <c r="C9" s="16">
        <f aca="true" t="shared" si="4" ref="C9:D12">E9+G9</f>
        <v>10908</v>
      </c>
      <c r="D9" s="28">
        <f t="shared" si="4"/>
        <v>3990</v>
      </c>
      <c r="E9" s="17">
        <v>5225</v>
      </c>
      <c r="F9" s="28">
        <v>1677</v>
      </c>
      <c r="G9" s="17">
        <v>5683</v>
      </c>
      <c r="H9" s="28">
        <v>2313</v>
      </c>
      <c r="I9" s="18">
        <v>5246</v>
      </c>
      <c r="J9" s="19">
        <f t="shared" si="1"/>
        <v>0.3657865786578658</v>
      </c>
    </row>
    <row r="10" spans="1:10" s="1" customFormat="1" ht="12.75" customHeight="1">
      <c r="A10" s="50"/>
      <c r="B10" s="10" t="s">
        <v>7</v>
      </c>
      <c r="C10" s="11">
        <f t="shared" si="4"/>
        <v>373</v>
      </c>
      <c r="D10" s="27">
        <f t="shared" si="4"/>
        <v>189</v>
      </c>
      <c r="E10" s="12">
        <v>189</v>
      </c>
      <c r="F10" s="27">
        <v>80</v>
      </c>
      <c r="G10" s="12">
        <v>184</v>
      </c>
      <c r="H10" s="27">
        <v>109</v>
      </c>
      <c r="I10" s="13">
        <v>205</v>
      </c>
      <c r="J10" s="14">
        <f t="shared" si="1"/>
        <v>0.5067024128686327</v>
      </c>
    </row>
    <row r="11" spans="1:10" s="1" customFormat="1" ht="12.75" customHeight="1">
      <c r="A11" s="50"/>
      <c r="B11" s="15" t="s">
        <v>8</v>
      </c>
      <c r="C11" s="16">
        <f t="shared" si="4"/>
        <v>1798</v>
      </c>
      <c r="D11" s="28">
        <f t="shared" si="4"/>
        <v>725</v>
      </c>
      <c r="E11" s="17">
        <v>850</v>
      </c>
      <c r="F11" s="28">
        <v>276</v>
      </c>
      <c r="G11" s="17">
        <v>948</v>
      </c>
      <c r="H11" s="28">
        <v>449</v>
      </c>
      <c r="I11" s="18">
        <v>845</v>
      </c>
      <c r="J11" s="19">
        <f t="shared" si="1"/>
        <v>0.4032258064516129</v>
      </c>
    </row>
    <row r="12" spans="1:10" s="1" customFormat="1" ht="12.75" customHeight="1">
      <c r="A12" s="51"/>
      <c r="B12" s="20" t="s">
        <v>9</v>
      </c>
      <c r="C12" s="21">
        <f t="shared" si="4"/>
        <v>1701</v>
      </c>
      <c r="D12" s="29">
        <f t="shared" si="4"/>
        <v>713</v>
      </c>
      <c r="E12" s="22">
        <v>815</v>
      </c>
      <c r="F12" s="29">
        <v>291</v>
      </c>
      <c r="G12" s="22">
        <v>886</v>
      </c>
      <c r="H12" s="29">
        <v>422</v>
      </c>
      <c r="I12" s="23">
        <v>851</v>
      </c>
      <c r="J12" s="24">
        <f t="shared" si="1"/>
        <v>0.4191651969429747</v>
      </c>
    </row>
    <row r="13" spans="1:10" s="8" customFormat="1" ht="17.25">
      <c r="A13" s="49" t="s">
        <v>12</v>
      </c>
      <c r="B13" s="26" t="s">
        <v>5</v>
      </c>
      <c r="C13" s="35">
        <f aca="true" t="shared" si="5" ref="C13:I13">SUM(C14:C17)</f>
        <v>14654</v>
      </c>
      <c r="D13" s="32">
        <f t="shared" si="5"/>
        <v>5619</v>
      </c>
      <c r="E13" s="33">
        <f t="shared" si="5"/>
        <v>7000</v>
      </c>
      <c r="F13" s="32">
        <f t="shared" si="5"/>
        <v>2325</v>
      </c>
      <c r="G13" s="33">
        <f t="shared" si="5"/>
        <v>7654</v>
      </c>
      <c r="H13" s="32">
        <f t="shared" si="5"/>
        <v>3294</v>
      </c>
      <c r="I13" s="34">
        <f t="shared" si="5"/>
        <v>7096</v>
      </c>
      <c r="J13" s="25">
        <f t="shared" si="1"/>
        <v>0.3834447932305173</v>
      </c>
    </row>
    <row r="14" spans="1:10" s="1" customFormat="1" ht="12.75" customHeight="1">
      <c r="A14" s="50"/>
      <c r="B14" s="9" t="s">
        <v>6</v>
      </c>
      <c r="C14" s="16">
        <f aca="true" t="shared" si="6" ref="C14:D17">E14+G14</f>
        <v>10805</v>
      </c>
      <c r="D14" s="27">
        <f t="shared" si="6"/>
        <v>4002</v>
      </c>
      <c r="E14" s="17">
        <v>5159</v>
      </c>
      <c r="F14" s="28">
        <v>1681</v>
      </c>
      <c r="G14" s="17">
        <v>5646</v>
      </c>
      <c r="H14" s="28">
        <v>2321</v>
      </c>
      <c r="I14" s="18">
        <v>5205</v>
      </c>
      <c r="J14" s="19">
        <f t="shared" si="1"/>
        <v>0.37038408144377605</v>
      </c>
    </row>
    <row r="15" spans="1:10" s="1" customFormat="1" ht="12.75" customHeight="1">
      <c r="A15" s="50"/>
      <c r="B15" s="10" t="s">
        <v>7</v>
      </c>
      <c r="C15" s="11">
        <f t="shared" si="6"/>
        <v>370</v>
      </c>
      <c r="D15" s="27">
        <f t="shared" si="6"/>
        <v>188</v>
      </c>
      <c r="E15" s="12">
        <v>188</v>
      </c>
      <c r="F15" s="27">
        <v>80</v>
      </c>
      <c r="G15" s="12">
        <v>182</v>
      </c>
      <c r="H15" s="27">
        <v>108</v>
      </c>
      <c r="I15" s="13">
        <v>205</v>
      </c>
      <c r="J15" s="14">
        <f t="shared" si="1"/>
        <v>0.5081081081081081</v>
      </c>
    </row>
    <row r="16" spans="1:10" s="1" customFormat="1" ht="12.75" customHeight="1">
      <c r="A16" s="50"/>
      <c r="B16" s="15" t="s">
        <v>8</v>
      </c>
      <c r="C16" s="16">
        <f t="shared" si="6"/>
        <v>1790</v>
      </c>
      <c r="D16" s="28">
        <f t="shared" si="6"/>
        <v>720</v>
      </c>
      <c r="E16" s="17">
        <v>849</v>
      </c>
      <c r="F16" s="28">
        <v>276</v>
      </c>
      <c r="G16" s="17">
        <v>941</v>
      </c>
      <c r="H16" s="28">
        <v>444</v>
      </c>
      <c r="I16" s="18">
        <v>839</v>
      </c>
      <c r="J16" s="19">
        <f t="shared" si="1"/>
        <v>0.4022346368715084</v>
      </c>
    </row>
    <row r="17" spans="1:10" s="1" customFormat="1" ht="12.75" customHeight="1">
      <c r="A17" s="51"/>
      <c r="B17" s="20" t="s">
        <v>9</v>
      </c>
      <c r="C17" s="21">
        <f t="shared" si="6"/>
        <v>1689</v>
      </c>
      <c r="D17" s="29">
        <f t="shared" si="6"/>
        <v>709</v>
      </c>
      <c r="E17" s="22">
        <v>804</v>
      </c>
      <c r="F17" s="29">
        <v>288</v>
      </c>
      <c r="G17" s="22">
        <v>885</v>
      </c>
      <c r="H17" s="29">
        <v>421</v>
      </c>
      <c r="I17" s="23">
        <v>847</v>
      </c>
      <c r="J17" s="24">
        <f t="shared" si="1"/>
        <v>0.4197750148016578</v>
      </c>
    </row>
    <row r="18" spans="1:10" s="8" customFormat="1" ht="17.25">
      <c r="A18" s="49" t="s">
        <v>13</v>
      </c>
      <c r="B18" s="26" t="s">
        <v>5</v>
      </c>
      <c r="C18" s="35">
        <f aca="true" t="shared" si="7" ref="C18:I18">SUM(C19:C22)</f>
        <v>14750</v>
      </c>
      <c r="D18" s="32">
        <f t="shared" si="7"/>
        <v>5620</v>
      </c>
      <c r="E18" s="33">
        <f t="shared" si="7"/>
        <v>7076</v>
      </c>
      <c r="F18" s="32">
        <f t="shared" si="7"/>
        <v>2329</v>
      </c>
      <c r="G18" s="33">
        <f t="shared" si="7"/>
        <v>7674</v>
      </c>
      <c r="H18" s="32">
        <f t="shared" si="7"/>
        <v>3291</v>
      </c>
      <c r="I18" s="34">
        <f t="shared" si="7"/>
        <v>7193</v>
      </c>
      <c r="J18" s="25">
        <f t="shared" si="1"/>
        <v>0.38101694915254236</v>
      </c>
    </row>
    <row r="19" spans="1:10" s="1" customFormat="1" ht="12.75" customHeight="1">
      <c r="A19" s="50"/>
      <c r="B19" s="9" t="s">
        <v>6</v>
      </c>
      <c r="C19" s="16">
        <f>E19+G19</f>
        <v>10906</v>
      </c>
      <c r="D19" s="28">
        <f>F19+H19</f>
        <v>4002</v>
      </c>
      <c r="E19" s="17">
        <v>5235</v>
      </c>
      <c r="F19" s="28">
        <v>1682</v>
      </c>
      <c r="G19" s="17">
        <v>5671</v>
      </c>
      <c r="H19" s="28">
        <v>2320</v>
      </c>
      <c r="I19" s="18">
        <v>5299</v>
      </c>
      <c r="J19" s="19">
        <f t="shared" si="1"/>
        <v>0.3669539702915826</v>
      </c>
    </row>
    <row r="20" spans="1:10" s="1" customFormat="1" ht="12.75" customHeight="1">
      <c r="A20" s="50"/>
      <c r="B20" s="10" t="s">
        <v>7</v>
      </c>
      <c r="C20" s="16">
        <f aca="true" t="shared" si="8" ref="C20:D22">E20+G20</f>
        <v>370</v>
      </c>
      <c r="D20" s="28">
        <f t="shared" si="8"/>
        <v>192</v>
      </c>
      <c r="E20" s="12">
        <v>188</v>
      </c>
      <c r="F20" s="27">
        <v>80</v>
      </c>
      <c r="G20" s="12">
        <v>182</v>
      </c>
      <c r="H20" s="27">
        <v>112</v>
      </c>
      <c r="I20" s="13">
        <v>205</v>
      </c>
      <c r="J20" s="14">
        <f t="shared" si="1"/>
        <v>0.518918918918919</v>
      </c>
    </row>
    <row r="21" spans="1:10" s="1" customFormat="1" ht="12.75" customHeight="1">
      <c r="A21" s="50"/>
      <c r="B21" s="15" t="s">
        <v>8</v>
      </c>
      <c r="C21" s="16">
        <f t="shared" si="8"/>
        <v>1782</v>
      </c>
      <c r="D21" s="28">
        <f t="shared" si="8"/>
        <v>718</v>
      </c>
      <c r="E21" s="17">
        <v>849</v>
      </c>
      <c r="F21" s="28">
        <v>278</v>
      </c>
      <c r="G21" s="17">
        <v>933</v>
      </c>
      <c r="H21" s="28">
        <v>440</v>
      </c>
      <c r="I21" s="18">
        <v>842</v>
      </c>
      <c r="J21" s="19">
        <f t="shared" si="1"/>
        <v>0.40291806958473625</v>
      </c>
    </row>
    <row r="22" spans="1:10" s="1" customFormat="1" ht="12.75" customHeight="1">
      <c r="A22" s="51"/>
      <c r="B22" s="20" t="s">
        <v>9</v>
      </c>
      <c r="C22" s="16">
        <f t="shared" si="8"/>
        <v>1692</v>
      </c>
      <c r="D22" s="28">
        <f t="shared" si="8"/>
        <v>708</v>
      </c>
      <c r="E22" s="22">
        <v>804</v>
      </c>
      <c r="F22" s="29">
        <v>289</v>
      </c>
      <c r="G22" s="22">
        <v>888</v>
      </c>
      <c r="H22" s="29">
        <v>419</v>
      </c>
      <c r="I22" s="23">
        <v>847</v>
      </c>
      <c r="J22" s="24">
        <f t="shared" si="1"/>
        <v>0.41843971631205673</v>
      </c>
    </row>
    <row r="23" spans="1:10" ht="17.25">
      <c r="A23" s="49" t="s">
        <v>14</v>
      </c>
      <c r="B23" s="30" t="s">
        <v>5</v>
      </c>
      <c r="C23" s="31">
        <f aca="true" t="shared" si="9" ref="C23:I23">SUM(C24:C27)</f>
        <v>14752</v>
      </c>
      <c r="D23" s="32">
        <f t="shared" si="9"/>
        <v>5627</v>
      </c>
      <c r="E23" s="33">
        <f t="shared" si="9"/>
        <v>7083</v>
      </c>
      <c r="F23" s="32">
        <f t="shared" si="9"/>
        <v>2339</v>
      </c>
      <c r="G23" s="33">
        <f t="shared" si="9"/>
        <v>7669</v>
      </c>
      <c r="H23" s="32">
        <f t="shared" si="9"/>
        <v>3288</v>
      </c>
      <c r="I23" s="34">
        <f t="shared" si="9"/>
        <v>7196</v>
      </c>
      <c r="J23" s="25">
        <f t="shared" si="1"/>
        <v>0.38143980477223427</v>
      </c>
    </row>
    <row r="24" spans="1:10" ht="12.75" customHeight="1">
      <c r="A24" s="50"/>
      <c r="B24" s="15" t="s">
        <v>6</v>
      </c>
      <c r="C24" s="16">
        <f aca="true" t="shared" si="10" ref="C24:D27">E24+G24</f>
        <v>10914</v>
      </c>
      <c r="D24" s="28">
        <f t="shared" si="10"/>
        <v>4009</v>
      </c>
      <c r="E24" s="17">
        <v>5242</v>
      </c>
      <c r="F24" s="28">
        <v>1689</v>
      </c>
      <c r="G24" s="17">
        <v>5672</v>
      </c>
      <c r="H24" s="28">
        <v>2320</v>
      </c>
      <c r="I24" s="18">
        <v>5304</v>
      </c>
      <c r="J24" s="19">
        <f t="shared" si="1"/>
        <v>0.36732636980025657</v>
      </c>
    </row>
    <row r="25" spans="1:10" ht="12.75" customHeight="1">
      <c r="A25" s="50"/>
      <c r="B25" s="10" t="s">
        <v>7</v>
      </c>
      <c r="C25" s="16">
        <f t="shared" si="10"/>
        <v>366</v>
      </c>
      <c r="D25" s="28">
        <f t="shared" si="10"/>
        <v>191</v>
      </c>
      <c r="E25" s="12">
        <v>185</v>
      </c>
      <c r="F25" s="27">
        <v>80</v>
      </c>
      <c r="G25" s="12">
        <v>181</v>
      </c>
      <c r="H25" s="27">
        <v>111</v>
      </c>
      <c r="I25" s="13">
        <v>205</v>
      </c>
      <c r="J25" s="14">
        <f t="shared" si="1"/>
        <v>0.5218579234972678</v>
      </c>
    </row>
    <row r="26" spans="1:10" ht="12.75" customHeight="1">
      <c r="A26" s="50"/>
      <c r="B26" s="15" t="s">
        <v>8</v>
      </c>
      <c r="C26" s="16">
        <f t="shared" si="10"/>
        <v>1780</v>
      </c>
      <c r="D26" s="28">
        <f t="shared" si="10"/>
        <v>717</v>
      </c>
      <c r="E26" s="17">
        <v>852</v>
      </c>
      <c r="F26" s="28">
        <v>279</v>
      </c>
      <c r="G26" s="17">
        <v>928</v>
      </c>
      <c r="H26" s="28">
        <v>438</v>
      </c>
      <c r="I26" s="18">
        <v>839</v>
      </c>
      <c r="J26" s="19">
        <f t="shared" si="1"/>
        <v>0.4028089887640449</v>
      </c>
    </row>
    <row r="27" spans="1:10" ht="12.75" customHeight="1">
      <c r="A27" s="51"/>
      <c r="B27" s="20" t="s">
        <v>9</v>
      </c>
      <c r="C27" s="16">
        <f t="shared" si="10"/>
        <v>1692</v>
      </c>
      <c r="D27" s="28">
        <f t="shared" si="10"/>
        <v>710</v>
      </c>
      <c r="E27" s="22">
        <v>804</v>
      </c>
      <c r="F27" s="29">
        <v>291</v>
      </c>
      <c r="G27" s="22">
        <v>888</v>
      </c>
      <c r="H27" s="29">
        <v>419</v>
      </c>
      <c r="I27" s="23">
        <v>848</v>
      </c>
      <c r="J27" s="24">
        <f t="shared" si="1"/>
        <v>0.41962174940898345</v>
      </c>
    </row>
    <row r="28" spans="1:10" ht="17.25">
      <c r="A28" s="49" t="s">
        <v>15</v>
      </c>
      <c r="B28" s="30" t="s">
        <v>5</v>
      </c>
      <c r="C28" s="31">
        <f aca="true" t="shared" si="11" ref="C28:I28">SUM(C29:C32)</f>
        <v>14745</v>
      </c>
      <c r="D28" s="32">
        <f t="shared" si="11"/>
        <v>5630</v>
      </c>
      <c r="E28" s="33">
        <f t="shared" si="11"/>
        <v>7077</v>
      </c>
      <c r="F28" s="32">
        <f t="shared" si="11"/>
        <v>2336</v>
      </c>
      <c r="G28" s="33">
        <f t="shared" si="11"/>
        <v>7668</v>
      </c>
      <c r="H28" s="32">
        <f t="shared" si="11"/>
        <v>3294</v>
      </c>
      <c r="I28" s="34">
        <f t="shared" si="11"/>
        <v>7198</v>
      </c>
      <c r="J28" s="25">
        <f t="shared" si="1"/>
        <v>0.3818243472363513</v>
      </c>
    </row>
    <row r="29" spans="1:10" ht="12.75" customHeight="1">
      <c r="A29" s="50"/>
      <c r="B29" s="15" t="s">
        <v>6</v>
      </c>
      <c r="C29" s="16">
        <f aca="true" t="shared" si="12" ref="C29:D32">E29+G29</f>
        <v>10909</v>
      </c>
      <c r="D29" s="27">
        <f t="shared" si="12"/>
        <v>4009</v>
      </c>
      <c r="E29" s="17">
        <v>5239</v>
      </c>
      <c r="F29" s="28">
        <v>1684</v>
      </c>
      <c r="G29" s="17">
        <v>5670</v>
      </c>
      <c r="H29" s="28">
        <v>2325</v>
      </c>
      <c r="I29" s="18">
        <v>5305</v>
      </c>
      <c r="J29" s="19">
        <f t="shared" si="1"/>
        <v>0.36749472912274267</v>
      </c>
    </row>
    <row r="30" spans="1:10" ht="12.75" customHeight="1">
      <c r="A30" s="50"/>
      <c r="B30" s="10" t="s">
        <v>7</v>
      </c>
      <c r="C30" s="11">
        <f t="shared" si="12"/>
        <v>366</v>
      </c>
      <c r="D30" s="27">
        <f t="shared" si="12"/>
        <v>192</v>
      </c>
      <c r="E30" s="12">
        <v>185</v>
      </c>
      <c r="F30" s="27">
        <v>81</v>
      </c>
      <c r="G30" s="12">
        <v>181</v>
      </c>
      <c r="H30" s="27">
        <v>111</v>
      </c>
      <c r="I30" s="13">
        <v>205</v>
      </c>
      <c r="J30" s="14">
        <f t="shared" si="1"/>
        <v>0.5245901639344263</v>
      </c>
    </row>
    <row r="31" spans="1:10" ht="12.75" customHeight="1">
      <c r="A31" s="50"/>
      <c r="B31" s="15" t="s">
        <v>8</v>
      </c>
      <c r="C31" s="16">
        <f t="shared" si="12"/>
        <v>1780</v>
      </c>
      <c r="D31" s="27">
        <f t="shared" si="12"/>
        <v>719</v>
      </c>
      <c r="E31" s="17">
        <v>850</v>
      </c>
      <c r="F31" s="28">
        <v>280</v>
      </c>
      <c r="G31" s="17">
        <v>930</v>
      </c>
      <c r="H31" s="28">
        <v>439</v>
      </c>
      <c r="I31" s="18">
        <v>840</v>
      </c>
      <c r="J31" s="19">
        <f t="shared" si="1"/>
        <v>0.40393258426966294</v>
      </c>
    </row>
    <row r="32" spans="1:10" ht="12.75" customHeight="1">
      <c r="A32" s="51"/>
      <c r="B32" s="20" t="s">
        <v>9</v>
      </c>
      <c r="C32" s="21">
        <f t="shared" si="12"/>
        <v>1690</v>
      </c>
      <c r="D32" s="27">
        <f t="shared" si="12"/>
        <v>710</v>
      </c>
      <c r="E32" s="22">
        <v>803</v>
      </c>
      <c r="F32" s="29">
        <v>291</v>
      </c>
      <c r="G32" s="22">
        <v>887</v>
      </c>
      <c r="H32" s="29">
        <v>419</v>
      </c>
      <c r="I32" s="23">
        <v>848</v>
      </c>
      <c r="J32" s="24">
        <f t="shared" si="1"/>
        <v>0.42011834319526625</v>
      </c>
    </row>
    <row r="33" spans="1:10" ht="17.25">
      <c r="A33" s="49" t="s">
        <v>16</v>
      </c>
      <c r="B33" s="30" t="s">
        <v>5</v>
      </c>
      <c r="C33" s="31">
        <f aca="true" t="shared" si="13" ref="C33:I33">SUM(C34:C37)</f>
        <v>14736</v>
      </c>
      <c r="D33" s="32">
        <f t="shared" si="13"/>
        <v>5645</v>
      </c>
      <c r="E33" s="33">
        <f t="shared" si="13"/>
        <v>7073</v>
      </c>
      <c r="F33" s="32">
        <f t="shared" si="13"/>
        <v>2348</v>
      </c>
      <c r="G33" s="33">
        <f t="shared" si="13"/>
        <v>7663</v>
      </c>
      <c r="H33" s="32">
        <f t="shared" si="13"/>
        <v>3297</v>
      </c>
      <c r="I33" s="34">
        <f t="shared" si="13"/>
        <v>7198</v>
      </c>
      <c r="J33" s="25">
        <f t="shared" si="1"/>
        <v>0.38307546145494026</v>
      </c>
    </row>
    <row r="34" spans="1:10" ht="12.75" customHeight="1">
      <c r="A34" s="50"/>
      <c r="B34" s="15" t="s">
        <v>6</v>
      </c>
      <c r="C34" s="16">
        <f>E34+G34</f>
        <v>10903</v>
      </c>
      <c r="D34" s="27">
        <f>F34+H34</f>
        <v>4024</v>
      </c>
      <c r="E34" s="17">
        <v>5236</v>
      </c>
      <c r="F34" s="28">
        <v>1695</v>
      </c>
      <c r="G34" s="17">
        <v>5667</v>
      </c>
      <c r="H34" s="28">
        <v>2329</v>
      </c>
      <c r="I34" s="18">
        <v>5303</v>
      </c>
      <c r="J34" s="19">
        <f t="shared" si="1"/>
        <v>0.3690727322755205</v>
      </c>
    </row>
    <row r="35" spans="1:10" ht="12.75" customHeight="1">
      <c r="A35" s="50"/>
      <c r="B35" s="10" t="s">
        <v>7</v>
      </c>
      <c r="C35" s="16">
        <f aca="true" t="shared" si="14" ref="C35:D37">E35+G35</f>
        <v>366</v>
      </c>
      <c r="D35" s="27">
        <f t="shared" si="14"/>
        <v>192</v>
      </c>
      <c r="E35" s="12">
        <v>185</v>
      </c>
      <c r="F35" s="27">
        <v>81</v>
      </c>
      <c r="G35" s="12">
        <v>181</v>
      </c>
      <c r="H35" s="27">
        <v>111</v>
      </c>
      <c r="I35" s="13">
        <v>205</v>
      </c>
      <c r="J35" s="14">
        <f t="shared" si="1"/>
        <v>0.5245901639344263</v>
      </c>
    </row>
    <row r="36" spans="1:10" ht="12.75" customHeight="1">
      <c r="A36" s="50"/>
      <c r="B36" s="15" t="s">
        <v>8</v>
      </c>
      <c r="C36" s="16">
        <f t="shared" si="14"/>
        <v>1780</v>
      </c>
      <c r="D36" s="27">
        <f t="shared" si="14"/>
        <v>721</v>
      </c>
      <c r="E36" s="17">
        <v>850</v>
      </c>
      <c r="F36" s="28">
        <v>282</v>
      </c>
      <c r="G36" s="17">
        <v>930</v>
      </c>
      <c r="H36" s="28">
        <v>439</v>
      </c>
      <c r="I36" s="18">
        <v>843</v>
      </c>
      <c r="J36" s="19">
        <f t="shared" si="1"/>
        <v>0.4050561797752809</v>
      </c>
    </row>
    <row r="37" spans="1:10" ht="12.75" customHeight="1">
      <c r="A37" s="51"/>
      <c r="B37" s="20" t="s">
        <v>9</v>
      </c>
      <c r="C37" s="16">
        <f t="shared" si="14"/>
        <v>1687</v>
      </c>
      <c r="D37" s="27">
        <f t="shared" si="14"/>
        <v>708</v>
      </c>
      <c r="E37" s="22">
        <v>802</v>
      </c>
      <c r="F37" s="29">
        <v>290</v>
      </c>
      <c r="G37" s="22">
        <v>885</v>
      </c>
      <c r="H37" s="29">
        <v>418</v>
      </c>
      <c r="I37" s="23">
        <v>847</v>
      </c>
      <c r="J37" s="24">
        <f t="shared" si="1"/>
        <v>0.4196799051570836</v>
      </c>
    </row>
    <row r="38" spans="1:10" ht="17.25">
      <c r="A38" s="49" t="s">
        <v>17</v>
      </c>
      <c r="B38" s="30" t="s">
        <v>5</v>
      </c>
      <c r="C38" s="31">
        <f aca="true" t="shared" si="15" ref="C38:I38">SUM(C39:C42)</f>
        <v>14725</v>
      </c>
      <c r="D38" s="32">
        <f t="shared" si="15"/>
        <v>5651</v>
      </c>
      <c r="E38" s="33">
        <f t="shared" si="15"/>
        <v>7077</v>
      </c>
      <c r="F38" s="32">
        <f t="shared" si="15"/>
        <v>2356</v>
      </c>
      <c r="G38" s="33">
        <f t="shared" si="15"/>
        <v>7648</v>
      </c>
      <c r="H38" s="32">
        <f t="shared" si="15"/>
        <v>3295</v>
      </c>
      <c r="I38" s="34">
        <f t="shared" si="15"/>
        <v>7194</v>
      </c>
      <c r="J38" s="25">
        <f t="shared" si="1"/>
        <v>0.3837691001697793</v>
      </c>
    </row>
    <row r="39" spans="1:10" ht="12.75" customHeight="1">
      <c r="A39" s="50"/>
      <c r="B39" s="15" t="s">
        <v>6</v>
      </c>
      <c r="C39" s="16">
        <f aca="true" t="shared" si="16" ref="C39:D42">E39+G39</f>
        <v>10893</v>
      </c>
      <c r="D39" s="27">
        <f t="shared" si="16"/>
        <v>4027</v>
      </c>
      <c r="E39" s="17">
        <v>5239</v>
      </c>
      <c r="F39" s="28">
        <v>1703</v>
      </c>
      <c r="G39" s="17">
        <v>5654</v>
      </c>
      <c r="H39" s="28">
        <v>2324</v>
      </c>
      <c r="I39" s="18">
        <v>5301</v>
      </c>
      <c r="J39" s="19">
        <f t="shared" si="1"/>
        <v>0.36968695492518133</v>
      </c>
    </row>
    <row r="40" spans="1:10" ht="12.75" customHeight="1">
      <c r="A40" s="50"/>
      <c r="B40" s="10" t="s">
        <v>7</v>
      </c>
      <c r="C40" s="16">
        <f t="shared" si="16"/>
        <v>365</v>
      </c>
      <c r="D40" s="27">
        <f t="shared" si="16"/>
        <v>192</v>
      </c>
      <c r="E40" s="12">
        <v>184</v>
      </c>
      <c r="F40" s="27">
        <v>80</v>
      </c>
      <c r="G40" s="12">
        <v>181</v>
      </c>
      <c r="H40" s="27">
        <v>112</v>
      </c>
      <c r="I40" s="13">
        <v>204</v>
      </c>
      <c r="J40" s="14">
        <f t="shared" si="1"/>
        <v>0.5260273972602739</v>
      </c>
    </row>
    <row r="41" spans="1:10" ht="12.75" customHeight="1">
      <c r="A41" s="50"/>
      <c r="B41" s="15" t="s">
        <v>8</v>
      </c>
      <c r="C41" s="16">
        <f t="shared" si="16"/>
        <v>1777</v>
      </c>
      <c r="D41" s="27">
        <f t="shared" si="16"/>
        <v>724</v>
      </c>
      <c r="E41" s="17">
        <v>850</v>
      </c>
      <c r="F41" s="28">
        <v>283</v>
      </c>
      <c r="G41" s="17">
        <v>927</v>
      </c>
      <c r="H41" s="28">
        <v>441</v>
      </c>
      <c r="I41" s="18">
        <v>840</v>
      </c>
      <c r="J41" s="19">
        <f t="shared" si="1"/>
        <v>0.4074282498593135</v>
      </c>
    </row>
    <row r="42" spans="1:10" ht="12.75" customHeight="1">
      <c r="A42" s="51"/>
      <c r="B42" s="20" t="s">
        <v>9</v>
      </c>
      <c r="C42" s="16">
        <f t="shared" si="16"/>
        <v>1690</v>
      </c>
      <c r="D42" s="27">
        <f t="shared" si="16"/>
        <v>708</v>
      </c>
      <c r="E42" s="22">
        <v>804</v>
      </c>
      <c r="F42" s="29">
        <v>290</v>
      </c>
      <c r="G42" s="22">
        <v>886</v>
      </c>
      <c r="H42" s="29">
        <v>418</v>
      </c>
      <c r="I42" s="23">
        <v>849</v>
      </c>
      <c r="J42" s="24">
        <f t="shared" si="1"/>
        <v>0.41893491124260357</v>
      </c>
    </row>
    <row r="43" spans="1:10" ht="17.25">
      <c r="A43" s="49" t="s">
        <v>18</v>
      </c>
      <c r="B43" s="30" t="s">
        <v>5</v>
      </c>
      <c r="C43" s="31">
        <f aca="true" t="shared" si="17" ref="C43:I43">SUM(C44:C47)</f>
        <v>14711</v>
      </c>
      <c r="D43" s="32">
        <f t="shared" si="17"/>
        <v>5657</v>
      </c>
      <c r="E43" s="33">
        <f t="shared" si="17"/>
        <v>7074</v>
      </c>
      <c r="F43" s="32">
        <f t="shared" si="17"/>
        <v>2358</v>
      </c>
      <c r="G43" s="33">
        <f t="shared" si="17"/>
        <v>7637</v>
      </c>
      <c r="H43" s="32">
        <f t="shared" si="17"/>
        <v>3299</v>
      </c>
      <c r="I43" s="34">
        <f t="shared" si="17"/>
        <v>7192</v>
      </c>
      <c r="J43" s="25">
        <f t="shared" si="1"/>
        <v>0.38454217932159607</v>
      </c>
    </row>
    <row r="44" spans="1:10" ht="12.75" customHeight="1">
      <c r="A44" s="50"/>
      <c r="B44" s="15" t="s">
        <v>6</v>
      </c>
      <c r="C44" s="16">
        <f aca="true" t="shared" si="18" ref="C44:D47">E44+G44</f>
        <v>10884</v>
      </c>
      <c r="D44" s="27">
        <f t="shared" si="18"/>
        <v>4029</v>
      </c>
      <c r="E44" s="17">
        <v>5241</v>
      </c>
      <c r="F44" s="28">
        <v>1706</v>
      </c>
      <c r="G44" s="17">
        <v>5643</v>
      </c>
      <c r="H44" s="28">
        <v>2323</v>
      </c>
      <c r="I44" s="18">
        <v>5299</v>
      </c>
      <c r="J44" s="19">
        <f t="shared" si="1"/>
        <v>0.37017640573318633</v>
      </c>
    </row>
    <row r="45" spans="1:10" ht="12.75" customHeight="1">
      <c r="A45" s="50"/>
      <c r="B45" s="10" t="s">
        <v>7</v>
      </c>
      <c r="C45" s="11">
        <f t="shared" si="18"/>
        <v>365</v>
      </c>
      <c r="D45" s="27">
        <f t="shared" si="18"/>
        <v>192</v>
      </c>
      <c r="E45" s="12">
        <v>184</v>
      </c>
      <c r="F45" s="27">
        <v>80</v>
      </c>
      <c r="G45" s="12">
        <v>181</v>
      </c>
      <c r="H45" s="27">
        <v>112</v>
      </c>
      <c r="I45" s="13">
        <v>204</v>
      </c>
      <c r="J45" s="14">
        <f t="shared" si="1"/>
        <v>0.5260273972602739</v>
      </c>
    </row>
    <row r="46" spans="1:10" ht="12.75" customHeight="1">
      <c r="A46" s="50"/>
      <c r="B46" s="15" t="s">
        <v>8</v>
      </c>
      <c r="C46" s="16">
        <f t="shared" si="18"/>
        <v>1773</v>
      </c>
      <c r="D46" s="27">
        <f t="shared" si="18"/>
        <v>725</v>
      </c>
      <c r="E46" s="17">
        <v>847</v>
      </c>
      <c r="F46" s="28">
        <v>283</v>
      </c>
      <c r="G46" s="17">
        <v>926</v>
      </c>
      <c r="H46" s="28">
        <v>442</v>
      </c>
      <c r="I46" s="18">
        <v>840</v>
      </c>
      <c r="J46" s="19">
        <f t="shared" si="1"/>
        <v>0.40891144952058656</v>
      </c>
    </row>
    <row r="47" spans="1:10" ht="12.75" customHeight="1">
      <c r="A47" s="51"/>
      <c r="B47" s="20" t="s">
        <v>9</v>
      </c>
      <c r="C47" s="21">
        <f t="shared" si="18"/>
        <v>1689</v>
      </c>
      <c r="D47" s="29">
        <f t="shared" si="18"/>
        <v>711</v>
      </c>
      <c r="E47" s="22">
        <v>802</v>
      </c>
      <c r="F47" s="29">
        <v>289</v>
      </c>
      <c r="G47" s="22">
        <v>887</v>
      </c>
      <c r="H47" s="29">
        <v>422</v>
      </c>
      <c r="I47" s="23">
        <v>849</v>
      </c>
      <c r="J47" s="24">
        <f t="shared" si="1"/>
        <v>0.42095914742451157</v>
      </c>
    </row>
    <row r="48" spans="1:10" ht="17.25">
      <c r="A48" s="49" t="s">
        <v>19</v>
      </c>
      <c r="B48" s="30" t="s">
        <v>5</v>
      </c>
      <c r="C48" s="31">
        <f aca="true" t="shared" si="19" ref="C48:I48">SUM(C49:C52)</f>
        <v>14729</v>
      </c>
      <c r="D48" s="32">
        <f t="shared" si="19"/>
        <v>5663</v>
      </c>
      <c r="E48" s="33">
        <f>SUM(E49:E52)</f>
        <v>7089</v>
      </c>
      <c r="F48" s="32">
        <f t="shared" si="19"/>
        <v>2369</v>
      </c>
      <c r="G48" s="33">
        <f t="shared" si="19"/>
        <v>7640</v>
      </c>
      <c r="H48" s="32">
        <f t="shared" si="19"/>
        <v>3294</v>
      </c>
      <c r="I48" s="34">
        <f t="shared" si="19"/>
        <v>7201</v>
      </c>
      <c r="J48" s="25">
        <f t="shared" si="1"/>
        <v>0.3844795980718311</v>
      </c>
    </row>
    <row r="49" spans="1:10" ht="12.75" customHeight="1">
      <c r="A49" s="50"/>
      <c r="B49" s="15" t="s">
        <v>6</v>
      </c>
      <c r="C49" s="16">
        <f aca="true" t="shared" si="20" ref="C49:D52">E49+G49</f>
        <v>10904</v>
      </c>
      <c r="D49" s="27">
        <f t="shared" si="20"/>
        <v>4031</v>
      </c>
      <c r="E49" s="17">
        <v>5255</v>
      </c>
      <c r="F49" s="28">
        <v>1713</v>
      </c>
      <c r="G49" s="17">
        <v>5649</v>
      </c>
      <c r="H49" s="28">
        <v>2318</v>
      </c>
      <c r="I49" s="18">
        <v>5309</v>
      </c>
      <c r="J49" s="19">
        <f t="shared" si="1"/>
        <v>0.3696808510638298</v>
      </c>
    </row>
    <row r="50" spans="1:10" ht="12.75" customHeight="1">
      <c r="A50" s="50"/>
      <c r="B50" s="10" t="s">
        <v>7</v>
      </c>
      <c r="C50" s="11">
        <f t="shared" si="20"/>
        <v>364</v>
      </c>
      <c r="D50" s="27">
        <f t="shared" si="20"/>
        <v>192</v>
      </c>
      <c r="E50" s="12">
        <v>184</v>
      </c>
      <c r="F50" s="27">
        <v>80</v>
      </c>
      <c r="G50" s="12">
        <v>180</v>
      </c>
      <c r="H50" s="27">
        <v>112</v>
      </c>
      <c r="I50" s="13">
        <v>203</v>
      </c>
      <c r="J50" s="14">
        <f t="shared" si="1"/>
        <v>0.5274725274725275</v>
      </c>
    </row>
    <row r="51" spans="1:10" ht="12.75" customHeight="1">
      <c r="A51" s="50"/>
      <c r="B51" s="15" t="s">
        <v>8</v>
      </c>
      <c r="C51" s="16">
        <f t="shared" si="20"/>
        <v>1774</v>
      </c>
      <c r="D51" s="27">
        <f t="shared" si="20"/>
        <v>728</v>
      </c>
      <c r="E51" s="17">
        <v>847</v>
      </c>
      <c r="F51" s="28">
        <v>286</v>
      </c>
      <c r="G51" s="17">
        <v>927</v>
      </c>
      <c r="H51" s="28">
        <v>442</v>
      </c>
      <c r="I51" s="18">
        <v>840</v>
      </c>
      <c r="J51" s="19">
        <f t="shared" si="1"/>
        <v>0.41037204058624577</v>
      </c>
    </row>
    <row r="52" spans="1:10" ht="12.75" customHeight="1">
      <c r="A52" s="51"/>
      <c r="B52" s="20" t="s">
        <v>9</v>
      </c>
      <c r="C52" s="21">
        <f t="shared" si="20"/>
        <v>1687</v>
      </c>
      <c r="D52" s="29">
        <f t="shared" si="20"/>
        <v>712</v>
      </c>
      <c r="E52" s="22">
        <v>803</v>
      </c>
      <c r="F52" s="29">
        <v>290</v>
      </c>
      <c r="G52" s="22">
        <v>884</v>
      </c>
      <c r="H52" s="29">
        <v>422</v>
      </c>
      <c r="I52" s="23">
        <v>849</v>
      </c>
      <c r="J52" s="24">
        <f t="shared" si="1"/>
        <v>0.4220509780675756</v>
      </c>
    </row>
    <row r="53" spans="1:10" ht="17.25">
      <c r="A53" s="49" t="s">
        <v>20</v>
      </c>
      <c r="B53" s="30" t="s">
        <v>5</v>
      </c>
      <c r="C53" s="31">
        <f aca="true" t="shared" si="21" ref="C53:I53">SUM(C54:C57)</f>
        <v>14717</v>
      </c>
      <c r="D53" s="32">
        <f t="shared" si="21"/>
        <v>5666</v>
      </c>
      <c r="E53" s="33">
        <f t="shared" si="21"/>
        <v>7084</v>
      </c>
      <c r="F53" s="32">
        <f t="shared" si="21"/>
        <v>2370</v>
      </c>
      <c r="G53" s="33">
        <f t="shared" si="21"/>
        <v>7633</v>
      </c>
      <c r="H53" s="32">
        <f t="shared" si="21"/>
        <v>3296</v>
      </c>
      <c r="I53" s="34">
        <f t="shared" si="21"/>
        <v>7191</v>
      </c>
      <c r="J53" s="25">
        <f t="shared" si="1"/>
        <v>0.3849969423116124</v>
      </c>
    </row>
    <row r="54" spans="1:10" ht="12.75" customHeight="1">
      <c r="A54" s="50"/>
      <c r="B54" s="15" t="s">
        <v>6</v>
      </c>
      <c r="C54" s="16">
        <f aca="true" t="shared" si="22" ref="C54:D57">E54+G54</f>
        <v>10893</v>
      </c>
      <c r="D54" s="27">
        <f t="shared" si="22"/>
        <v>4033</v>
      </c>
      <c r="E54" s="17">
        <v>5254</v>
      </c>
      <c r="F54" s="28">
        <v>1714</v>
      </c>
      <c r="G54" s="17">
        <v>5639</v>
      </c>
      <c r="H54" s="28">
        <v>2319</v>
      </c>
      <c r="I54" s="18">
        <v>5296</v>
      </c>
      <c r="J54" s="19">
        <f t="shared" si="1"/>
        <v>0.37023776737354264</v>
      </c>
    </row>
    <row r="55" spans="1:10" ht="12.75" customHeight="1">
      <c r="A55" s="50"/>
      <c r="B55" s="10" t="s">
        <v>7</v>
      </c>
      <c r="C55" s="11">
        <f t="shared" si="22"/>
        <v>363</v>
      </c>
      <c r="D55" s="27">
        <f t="shared" si="22"/>
        <v>191</v>
      </c>
      <c r="E55" s="12">
        <v>183</v>
      </c>
      <c r="F55" s="27">
        <v>79</v>
      </c>
      <c r="G55" s="12">
        <v>180</v>
      </c>
      <c r="H55" s="27">
        <v>112</v>
      </c>
      <c r="I55" s="13">
        <v>202</v>
      </c>
      <c r="J55" s="14">
        <f t="shared" si="1"/>
        <v>0.5261707988980716</v>
      </c>
    </row>
    <row r="56" spans="1:10" ht="12.75" customHeight="1">
      <c r="A56" s="50"/>
      <c r="B56" s="15" t="s">
        <v>8</v>
      </c>
      <c r="C56" s="16">
        <f t="shared" si="22"/>
        <v>1769</v>
      </c>
      <c r="D56" s="27">
        <f t="shared" si="22"/>
        <v>727</v>
      </c>
      <c r="E56" s="17">
        <v>843</v>
      </c>
      <c r="F56" s="28">
        <v>284</v>
      </c>
      <c r="G56" s="17">
        <v>926</v>
      </c>
      <c r="H56" s="28">
        <v>443</v>
      </c>
      <c r="I56" s="18">
        <v>842</v>
      </c>
      <c r="J56" s="19">
        <f t="shared" si="1"/>
        <v>0.4109666478236292</v>
      </c>
    </row>
    <row r="57" spans="1:10" ht="12.75" customHeight="1">
      <c r="A57" s="51"/>
      <c r="B57" s="20" t="s">
        <v>9</v>
      </c>
      <c r="C57" s="21">
        <f t="shared" si="22"/>
        <v>1692</v>
      </c>
      <c r="D57" s="29">
        <f t="shared" si="22"/>
        <v>715</v>
      </c>
      <c r="E57" s="22">
        <v>804</v>
      </c>
      <c r="F57" s="29">
        <v>293</v>
      </c>
      <c r="G57" s="22">
        <v>888</v>
      </c>
      <c r="H57" s="29">
        <v>422</v>
      </c>
      <c r="I57" s="23">
        <v>851</v>
      </c>
      <c r="J57" s="24">
        <f t="shared" si="1"/>
        <v>0.42257683215130026</v>
      </c>
    </row>
    <row r="58" spans="1:10" ht="17.25">
      <c r="A58" s="49" t="s">
        <v>21</v>
      </c>
      <c r="B58" s="30" t="s">
        <v>5</v>
      </c>
      <c r="C58" s="31">
        <f aca="true" t="shared" si="23" ref="C58:I58">SUM(C59:C62)</f>
        <v>14694</v>
      </c>
      <c r="D58" s="32">
        <f t="shared" si="23"/>
        <v>5658</v>
      </c>
      <c r="E58" s="33">
        <f t="shared" si="23"/>
        <v>7073</v>
      </c>
      <c r="F58" s="32">
        <f t="shared" si="23"/>
        <v>2368</v>
      </c>
      <c r="G58" s="33">
        <f t="shared" si="23"/>
        <v>7621</v>
      </c>
      <c r="H58" s="32">
        <f t="shared" si="23"/>
        <v>3290</v>
      </c>
      <c r="I58" s="34">
        <f t="shared" si="23"/>
        <v>7177</v>
      </c>
      <c r="J58" s="25">
        <f t="shared" si="1"/>
        <v>0.38505512454062885</v>
      </c>
    </row>
    <row r="59" spans="1:10" ht="12.75" customHeight="1">
      <c r="A59" s="50"/>
      <c r="B59" s="15" t="s">
        <v>6</v>
      </c>
      <c r="C59" s="16">
        <f aca="true" t="shared" si="24" ref="C59:D62">E59+G59</f>
        <v>10883</v>
      </c>
      <c r="D59" s="27">
        <f t="shared" si="24"/>
        <v>4035</v>
      </c>
      <c r="E59" s="17">
        <v>5247</v>
      </c>
      <c r="F59" s="28">
        <v>1714</v>
      </c>
      <c r="G59" s="17">
        <v>5636</v>
      </c>
      <c r="H59" s="28">
        <v>2321</v>
      </c>
      <c r="I59" s="18">
        <v>5290</v>
      </c>
      <c r="J59" s="19">
        <f t="shared" si="1"/>
        <v>0.37076173849122485</v>
      </c>
    </row>
    <row r="60" spans="1:10" ht="12.75" customHeight="1">
      <c r="A60" s="50"/>
      <c r="B60" s="10" t="s">
        <v>7</v>
      </c>
      <c r="C60" s="11">
        <f t="shared" si="24"/>
        <v>363</v>
      </c>
      <c r="D60" s="27">
        <f t="shared" si="24"/>
        <v>190</v>
      </c>
      <c r="E60" s="12">
        <v>185</v>
      </c>
      <c r="F60" s="27">
        <v>80</v>
      </c>
      <c r="G60" s="12">
        <v>178</v>
      </c>
      <c r="H60" s="27">
        <v>110</v>
      </c>
      <c r="I60" s="13">
        <v>201</v>
      </c>
      <c r="J60" s="14">
        <f t="shared" si="1"/>
        <v>0.5234159779614325</v>
      </c>
    </row>
    <row r="61" spans="1:10" ht="12.75" customHeight="1">
      <c r="A61" s="50"/>
      <c r="B61" s="15" t="s">
        <v>8</v>
      </c>
      <c r="C61" s="16">
        <f t="shared" si="24"/>
        <v>1765</v>
      </c>
      <c r="D61" s="27">
        <f t="shared" si="24"/>
        <v>722</v>
      </c>
      <c r="E61" s="17">
        <v>842</v>
      </c>
      <c r="F61" s="28">
        <v>283</v>
      </c>
      <c r="G61" s="17">
        <v>923</v>
      </c>
      <c r="H61" s="28">
        <v>439</v>
      </c>
      <c r="I61" s="18">
        <v>839</v>
      </c>
      <c r="J61" s="19">
        <f t="shared" si="1"/>
        <v>0.40906515580736547</v>
      </c>
    </row>
    <row r="62" spans="1:10" ht="12.75" customHeight="1">
      <c r="A62" s="51"/>
      <c r="B62" s="20" t="s">
        <v>9</v>
      </c>
      <c r="C62" s="21">
        <f t="shared" si="24"/>
        <v>1683</v>
      </c>
      <c r="D62" s="29">
        <f t="shared" si="24"/>
        <v>711</v>
      </c>
      <c r="E62" s="22">
        <v>799</v>
      </c>
      <c r="F62" s="29">
        <v>291</v>
      </c>
      <c r="G62" s="22">
        <v>884</v>
      </c>
      <c r="H62" s="29">
        <v>420</v>
      </c>
      <c r="I62" s="23">
        <v>847</v>
      </c>
      <c r="J62" s="24">
        <f t="shared" si="1"/>
        <v>0.42245989304812837</v>
      </c>
    </row>
    <row r="64" spans="1:8" ht="17.25">
      <c r="A64" s="36"/>
      <c r="B64" s="37"/>
      <c r="C64" s="38"/>
      <c r="D64" s="39"/>
      <c r="E64" s="38"/>
      <c r="F64" s="39"/>
      <c r="G64" s="38"/>
      <c r="H64" s="39"/>
    </row>
    <row r="65" spans="1:8" ht="13.5">
      <c r="A65" s="36"/>
      <c r="B65" s="40"/>
      <c r="C65" s="41"/>
      <c r="D65" s="42"/>
      <c r="E65" s="41"/>
      <c r="F65" s="43"/>
      <c r="G65" s="41"/>
      <c r="H65" s="43"/>
    </row>
    <row r="66" spans="1:8" ht="13.5">
      <c r="A66" s="36"/>
      <c r="B66" s="44"/>
      <c r="C66" s="45"/>
      <c r="D66" s="42"/>
      <c r="E66" s="45"/>
      <c r="F66" s="42"/>
      <c r="G66" s="45"/>
      <c r="H66" s="42"/>
    </row>
    <row r="67" spans="1:8" ht="13.5">
      <c r="A67" s="36"/>
      <c r="B67" s="40"/>
      <c r="C67" s="41"/>
      <c r="D67" s="42"/>
      <c r="E67" s="41"/>
      <c r="F67" s="43"/>
      <c r="G67" s="41"/>
      <c r="H67" s="43"/>
    </row>
    <row r="68" spans="1:8" ht="13.5">
      <c r="A68" s="36"/>
      <c r="B68" s="44"/>
      <c r="C68" s="45"/>
      <c r="D68" s="42"/>
      <c r="E68" s="45"/>
      <c r="F68" s="42"/>
      <c r="G68" s="45"/>
      <c r="H68" s="42"/>
    </row>
  </sheetData>
  <sheetProtection/>
  <mergeCells count="14">
    <mergeCell ref="A48:A52"/>
    <mergeCell ref="A53:A57"/>
    <mergeCell ref="A58:A62"/>
    <mergeCell ref="A18:A22"/>
    <mergeCell ref="A23:A27"/>
    <mergeCell ref="A28:A32"/>
    <mergeCell ref="A33:A37"/>
    <mergeCell ref="A38:A42"/>
    <mergeCell ref="A43:A47"/>
    <mergeCell ref="A1:J1"/>
    <mergeCell ref="A2:B2"/>
    <mergeCell ref="A3:A7"/>
    <mergeCell ref="A8:A12"/>
    <mergeCell ref="A13:A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2019-08-06T03:09:44Z</cp:lastPrinted>
  <dcterms:created xsi:type="dcterms:W3CDTF">2006-01-04T01:16:46Z</dcterms:created>
  <dcterms:modified xsi:type="dcterms:W3CDTF">2021-04-15T00:11:08Z</dcterms:modified>
  <cp:category/>
  <cp:version/>
  <cp:contentType/>
  <cp:contentStatus/>
</cp:coreProperties>
</file>