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05" windowWidth="20730" windowHeight="11145" tabRatio="860"/>
  </bookViews>
  <sheets>
    <sheet name="様式第２号" sheetId="14" r:id="rId1"/>
    <sheet name="様式第２号（記入例）" sheetId="13" r:id="rId2"/>
  </sheets>
  <definedNames>
    <definedName name="_xlnm.Print_Area" localSheetId="0">様式第２号!$A$1:$AR$45,様式第２号!$AA$55</definedName>
    <definedName name="_xlnm.Print_Area" localSheetId="1">'様式第２号（記入例）'!$A$1:$AR$45,'様式第２号（記入例）'!$AA$55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14" l="1"/>
  <c r="P44" i="14"/>
  <c r="P43" i="14"/>
  <c r="P42" i="14"/>
  <c r="P41" i="14"/>
  <c r="P40" i="14"/>
  <c r="AQ34" i="14"/>
  <c r="AP34" i="14"/>
  <c r="AO34" i="14"/>
  <c r="AP32" i="14"/>
  <c r="AO32" i="14"/>
  <c r="AQ32" i="14" s="1"/>
  <c r="AP30" i="14"/>
  <c r="AO30" i="14"/>
  <c r="AQ30" i="14" s="1"/>
  <c r="AQ28" i="14"/>
  <c r="AP28" i="14"/>
  <c r="AO28" i="14"/>
  <c r="AQ26" i="14"/>
  <c r="AP26" i="14"/>
  <c r="AO26" i="14"/>
  <c r="AP24" i="14"/>
  <c r="AO24" i="14"/>
  <c r="AQ24" i="14" s="1"/>
  <c r="AP22" i="14"/>
  <c r="AO22" i="14"/>
  <c r="AQ22" i="14" s="1"/>
  <c r="AQ20" i="14"/>
  <c r="AP20" i="14"/>
  <c r="AO20" i="14"/>
  <c r="AQ18" i="14"/>
  <c r="AP18" i="14"/>
  <c r="AO18" i="14"/>
  <c r="AP16" i="14"/>
  <c r="AO16" i="14"/>
  <c r="AQ16" i="14" s="1"/>
  <c r="AP14" i="14"/>
  <c r="AO14" i="14"/>
  <c r="AQ14" i="14" s="1"/>
  <c r="AQ12" i="14"/>
  <c r="AP12" i="14"/>
  <c r="AO12" i="14"/>
  <c r="AQ10" i="14"/>
  <c r="AP10" i="14"/>
  <c r="AO10" i="14"/>
  <c r="AP8" i="14"/>
  <c r="AO8" i="14"/>
  <c r="AO36" i="14" l="1"/>
  <c r="AQ8" i="14"/>
  <c r="AQ36" i="14" s="1"/>
  <c r="AL41" i="14" s="1"/>
  <c r="AP36" i="14"/>
  <c r="AL40" i="14" s="1"/>
  <c r="AP28" i="13"/>
  <c r="AO28" i="13"/>
  <c r="AQ28" i="13" s="1"/>
  <c r="AP26" i="13"/>
  <c r="AO26" i="13"/>
  <c r="AQ26" i="13" s="1"/>
  <c r="AL42" i="14" l="1"/>
  <c r="AQ10" i="13"/>
  <c r="AQ12" i="13"/>
  <c r="AQ16" i="13"/>
  <c r="AQ8" i="13"/>
  <c r="AP20" i="13"/>
  <c r="AP8" i="13"/>
  <c r="AP34" i="13"/>
  <c r="AP10" i="13"/>
  <c r="AP12" i="13"/>
  <c r="AP14" i="13"/>
  <c r="AP16" i="13"/>
  <c r="AP18" i="13"/>
  <c r="AP22" i="13"/>
  <c r="AP24" i="13"/>
  <c r="AP30" i="13"/>
  <c r="AP32" i="13"/>
  <c r="AP36" i="13" l="1"/>
  <c r="AL40" i="13" s="1"/>
  <c r="AO10" i="13"/>
  <c r="AO12" i="13"/>
  <c r="AO14" i="13"/>
  <c r="AQ14" i="13" s="1"/>
  <c r="AO16" i="13"/>
  <c r="AO18" i="13"/>
  <c r="AQ18" i="13" s="1"/>
  <c r="AO20" i="13"/>
  <c r="AQ20" i="13" s="1"/>
  <c r="AO22" i="13"/>
  <c r="AQ22" i="13" s="1"/>
  <c r="AO24" i="13"/>
  <c r="AQ24" i="13" s="1"/>
  <c r="AO30" i="13"/>
  <c r="AQ30" i="13" s="1"/>
  <c r="AO32" i="13"/>
  <c r="AQ32" i="13" s="1"/>
  <c r="AO34" i="13"/>
  <c r="AQ34" i="13" s="1"/>
  <c r="AO8" i="13"/>
  <c r="AO36" i="13" l="1"/>
  <c r="AQ36" i="13"/>
  <c r="AL41" i="13" s="1"/>
  <c r="AL42" i="13" s="1"/>
  <c r="P45" i="13"/>
  <c r="P44" i="13"/>
  <c r="P43" i="13"/>
  <c r="P42" i="13"/>
  <c r="P41" i="13"/>
  <c r="P40" i="13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職員の実際の職種を全て記載すること。（介護も兼務しているなら、介護職を必ず記載する）</t>
        </r>
      </text>
    </commen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常勤等の表示</t>
        </r>
      </text>
    </commen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勤務の種類を記入する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実働時間数をひと月分入力する</t>
        </r>
      </text>
    </comment>
    <comment ref="AO3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自動表示します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勤務の種類を記入します。（早出、日勤、遅出等）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勤務の種類に対応した時間帯を記入します。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総勤務時間（休憩時間を含めた時間）を記入します。</t>
        </r>
      </text>
    </comment>
    <comment ref="M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休憩時間の総数を記入します。（1時間30分→1.5）</t>
        </r>
      </text>
    </comment>
    <comment ref="P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自動表示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職員の実際の職種を全て記載すること。（介護も兼務しているなら、介護職を必ず記載する）</t>
        </r>
      </text>
    </commen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常勤等の表示</t>
        </r>
      </text>
    </commen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勤務の種類を記入する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実働時間数をひと月分入力する</t>
        </r>
      </text>
    </comment>
    <comment ref="AO3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自動表示します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勤務の種類を記入します。（早出、日勤、遅出等）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勤務の種類に対応した時間帯を記入します。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総勤務時間（休憩時間を含めた時間）を記入します。</t>
        </r>
      </text>
    </comment>
    <comment ref="M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休憩時間の総数を記入します。（1時間30分→1.5）</t>
        </r>
      </text>
    </comment>
    <comment ref="P39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自動表示</t>
        </r>
      </text>
    </comment>
  </commentList>
</comments>
</file>

<file path=xl/sharedStrings.xml><?xml version="1.0" encoding="utf-8"?>
<sst xmlns="http://schemas.openxmlformats.org/spreadsheetml/2006/main" count="551" uniqueCount="119">
  <si>
    <t>番号</t>
    <rPh sb="0" eb="2">
      <t>バンゴウ</t>
    </rPh>
    <phoneticPr fontId="1"/>
  </si>
  <si>
    <t>職種</t>
    <rPh sb="0" eb="2">
      <t>ショクシュ</t>
    </rPh>
    <phoneticPr fontId="1"/>
  </si>
  <si>
    <t>勤務
形態</t>
    <rPh sb="0" eb="2">
      <t>キンム</t>
    </rPh>
    <rPh sb="3" eb="5">
      <t>ケイタイ</t>
    </rPh>
    <phoneticPr fontId="1"/>
  </si>
  <si>
    <t>氏　　　　名</t>
    <rPh sb="0" eb="1">
      <t>シ</t>
    </rPh>
    <rPh sb="5" eb="6">
      <t>メイ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</si>
  <si>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</si>
  <si>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</si>
  <si>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</si>
  <si>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</si>
  <si>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</si>
  <si>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</si>
  <si>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</si>
  <si>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</si>
  <si>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</si>
  <si>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</si>
  <si>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</si>
  <si>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日</t>
  </si>
  <si>
    <t>月</t>
  </si>
  <si>
    <t>火</t>
  </si>
  <si>
    <t>時間数</t>
    <rPh sb="0" eb="2">
      <t>ジカン</t>
    </rPh>
    <rPh sb="2" eb="3">
      <t>スウ</t>
    </rPh>
    <phoneticPr fontId="1"/>
  </si>
  <si>
    <t>時間</t>
    <rPh sb="0" eb="2">
      <t>ジカン</t>
    </rPh>
    <phoneticPr fontId="1"/>
  </si>
  <si>
    <t>早出</t>
    <rPh sb="0" eb="2">
      <t>ハヤデ</t>
    </rPh>
    <phoneticPr fontId="1"/>
  </si>
  <si>
    <t>勤務時間</t>
    <rPh sb="0" eb="2">
      <t>キンム</t>
    </rPh>
    <rPh sb="2" eb="4">
      <t>ジカン</t>
    </rPh>
    <phoneticPr fontId="1"/>
  </si>
  <si>
    <t>日勤</t>
    <rPh sb="0" eb="2">
      <t>ニッキン</t>
    </rPh>
    <phoneticPr fontId="1"/>
  </si>
  <si>
    <t>半日勤a</t>
    <rPh sb="0" eb="1">
      <t>ハン</t>
    </rPh>
    <rPh sb="1" eb="3">
      <t>ニッキン</t>
    </rPh>
    <phoneticPr fontId="1"/>
  </si>
  <si>
    <t>半日勤b</t>
    <rPh sb="0" eb="1">
      <t>ハン</t>
    </rPh>
    <rPh sb="1" eb="3">
      <t>ニッキン</t>
    </rPh>
    <phoneticPr fontId="1"/>
  </si>
  <si>
    <t>遅出</t>
    <rPh sb="0" eb="2">
      <t>オソデ</t>
    </rPh>
    <phoneticPr fontId="1"/>
  </si>
  <si>
    <t>夜勤</t>
    <rPh sb="0" eb="2">
      <t>ヤキン</t>
    </rPh>
    <phoneticPr fontId="1"/>
  </si>
  <si>
    <t>（E）</t>
    <phoneticPr fontId="1"/>
  </si>
  <si>
    <t>（F）</t>
    <phoneticPr fontId="1"/>
  </si>
  <si>
    <t>９：００～１３：３０</t>
    <phoneticPr fontId="1"/>
  </si>
  <si>
    <t>（G）</t>
    <phoneticPr fontId="1"/>
  </si>
  <si>
    <t>１３：３０～１８：００</t>
    <phoneticPr fontId="1"/>
  </si>
  <si>
    <t>(H)</t>
    <phoneticPr fontId="1"/>
  </si>
  <si>
    <t>日</t>
    <rPh sb="0" eb="1">
      <t>ヒ</t>
    </rPh>
    <phoneticPr fontId="1"/>
  </si>
  <si>
    <t>勤務の種類</t>
    <rPh sb="0" eb="2">
      <t>キンム</t>
    </rPh>
    <rPh sb="3" eb="5">
      <t>シュルイ</t>
    </rPh>
    <phoneticPr fontId="1"/>
  </si>
  <si>
    <t>勤務時間帯</t>
    <rPh sb="0" eb="2">
      <t>キンム</t>
    </rPh>
    <rPh sb="2" eb="4">
      <t>ジカン</t>
    </rPh>
    <rPh sb="4" eb="5">
      <t>タイ</t>
    </rPh>
    <phoneticPr fontId="1"/>
  </si>
  <si>
    <t>休憩時間</t>
    <rPh sb="0" eb="2">
      <t>キュウケイ</t>
    </rPh>
    <rPh sb="2" eb="4">
      <t>ジカン</t>
    </rPh>
    <phoneticPr fontId="1"/>
  </si>
  <si>
    <t>総勤務時間</t>
    <rPh sb="0" eb="1">
      <t>ソウ</t>
    </rPh>
    <rPh sb="1" eb="3">
      <t>キンム</t>
    </rPh>
    <rPh sb="3" eb="5">
      <t>ジカン</t>
    </rPh>
    <phoneticPr fontId="1"/>
  </si>
  <si>
    <t>勤　務</t>
    <rPh sb="0" eb="1">
      <t>ツトム</t>
    </rPh>
    <rPh sb="2" eb="3">
      <t>ツトム</t>
    </rPh>
    <phoneticPr fontId="1"/>
  </si>
  <si>
    <t>（</t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</si>
  <si>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</si>
  <si>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</si>
  <si>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）</t>
    <phoneticPr fontId="1"/>
  </si>
  <si>
    <t>人</t>
    <rPh sb="0" eb="1">
      <t>ニン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</si>
  <si>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</si>
  <si>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福祉・介護職員常勤換算計算表</t>
    <rPh sb="0" eb="2">
      <t>フクシ</t>
    </rPh>
    <rPh sb="3" eb="5">
      <t>カイゴ</t>
    </rPh>
    <rPh sb="5" eb="7">
      <t>ショクイン</t>
    </rPh>
    <rPh sb="7" eb="9">
      <t>ジョウキン</t>
    </rPh>
    <rPh sb="9" eb="11">
      <t>カンサン</t>
    </rPh>
    <rPh sb="11" eb="13">
      <t>ケイサン</t>
    </rPh>
    <rPh sb="13" eb="14">
      <t>ヒョウ</t>
    </rPh>
    <phoneticPr fontId="1"/>
  </si>
  <si>
    <t>【参考例】</t>
    <rPh sb="1" eb="3">
      <t>サンコウ</t>
    </rPh>
    <rPh sb="3" eb="4">
      <t>レイ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</si>
  <si>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</si>
  <si>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管理者兼介護</t>
    <rPh sb="0" eb="3">
      <t>カンリシャ</t>
    </rPh>
    <rPh sb="3" eb="4">
      <t>ケン</t>
    </rPh>
    <rPh sb="4" eb="6">
      <t>カイゴ</t>
    </rPh>
    <phoneticPr fontId="1"/>
  </si>
  <si>
    <t>介護　太郎</t>
    <rPh sb="0" eb="2">
      <t>カイゴ</t>
    </rPh>
    <rPh sb="3" eb="5">
      <t>タロウ</t>
    </rPh>
    <phoneticPr fontId="1"/>
  </si>
  <si>
    <t>休</t>
    <rPh sb="0" eb="1">
      <t>キュウ</t>
    </rPh>
    <phoneticPr fontId="1"/>
  </si>
  <si>
    <t>遅</t>
    <rPh sb="0" eb="1">
      <t>オソ</t>
    </rPh>
    <phoneticPr fontId="1"/>
  </si>
  <si>
    <t>日</t>
    <phoneticPr fontId="1"/>
  </si>
  <si>
    <t>介護従業者</t>
    <rPh sb="0" eb="2">
      <t>カイゴ</t>
    </rPh>
    <rPh sb="2" eb="5">
      <t>ジュウギョウシャ</t>
    </rPh>
    <phoneticPr fontId="1"/>
  </si>
  <si>
    <t>介護　A男</t>
    <rPh sb="0" eb="2">
      <t>カイゴ</t>
    </rPh>
    <rPh sb="4" eb="5">
      <t>オトコ</t>
    </rPh>
    <phoneticPr fontId="1"/>
  </si>
  <si>
    <t>夜</t>
    <rPh sb="0" eb="1">
      <t>ヨル</t>
    </rPh>
    <phoneticPr fontId="1"/>
  </si>
  <si>
    <t>明</t>
    <rPh sb="0" eb="1">
      <t>ア</t>
    </rPh>
    <phoneticPr fontId="1"/>
  </si>
  <si>
    <t>早</t>
    <rPh sb="0" eb="1">
      <t>ハヤ</t>
    </rPh>
    <phoneticPr fontId="1"/>
  </si>
  <si>
    <t>半a</t>
    <rPh sb="0" eb="1">
      <t>ハン</t>
    </rPh>
    <phoneticPr fontId="1"/>
  </si>
  <si>
    <t>介護　B夫</t>
    <rPh sb="0" eb="2">
      <t>カイゴ</t>
    </rPh>
    <rPh sb="4" eb="5">
      <t>オット</t>
    </rPh>
    <phoneticPr fontId="1"/>
  </si>
  <si>
    <t>半b</t>
    <rPh sb="0" eb="1">
      <t>ハン</t>
    </rPh>
    <phoneticPr fontId="1"/>
  </si>
  <si>
    <t>介護　C子</t>
    <rPh sb="0" eb="2">
      <t>カイゴ</t>
    </rPh>
    <rPh sb="4" eb="5">
      <t>コ</t>
    </rPh>
    <phoneticPr fontId="1"/>
  </si>
  <si>
    <t>介護　D美</t>
    <rPh sb="0" eb="2">
      <t>カイゴ</t>
    </rPh>
    <rPh sb="4" eb="5">
      <t>ビ</t>
    </rPh>
    <phoneticPr fontId="1"/>
  </si>
  <si>
    <t>介護　E雄</t>
    <rPh sb="0" eb="2">
      <t>カイゴ</t>
    </rPh>
    <rPh sb="4" eb="5">
      <t>ユウ</t>
    </rPh>
    <phoneticPr fontId="1"/>
  </si>
  <si>
    <t>－</t>
    <phoneticPr fontId="1"/>
  </si>
  <si>
    <t>介護　F子</t>
    <rPh sb="0" eb="2">
      <t>カイゴ</t>
    </rPh>
    <rPh sb="4" eb="5">
      <t>コ</t>
    </rPh>
    <phoneticPr fontId="1"/>
  </si>
  <si>
    <t>介護　G太郎</t>
    <rPh sb="0" eb="2">
      <t>カイゴ</t>
    </rPh>
    <rPh sb="4" eb="6">
      <t>タロウ</t>
    </rPh>
    <phoneticPr fontId="1"/>
  </si>
  <si>
    <t>介護　H子</t>
    <rPh sb="0" eb="2">
      <t>カイゴ</t>
    </rPh>
    <rPh sb="4" eb="5">
      <t>コ</t>
    </rPh>
    <phoneticPr fontId="1"/>
  </si>
  <si>
    <t>７：００～１６：００</t>
    <phoneticPr fontId="1"/>
  </si>
  <si>
    <t>９：００～１８：００</t>
    <phoneticPr fontId="1"/>
  </si>
  <si>
    <t>１２：００～２１：００</t>
    <phoneticPr fontId="1"/>
  </si>
  <si>
    <t>１６：００～８：００</t>
    <phoneticPr fontId="1"/>
  </si>
  <si>
    <t>第５週</t>
    <rPh sb="0" eb="1">
      <t>ダイ</t>
    </rPh>
    <rPh sb="2" eb="3">
      <t>シュウ</t>
    </rPh>
    <phoneticPr fontId="1"/>
  </si>
  <si>
    <t>　</t>
    <phoneticPr fontId="1"/>
  </si>
  <si>
    <t>常勤
人数</t>
    <rPh sb="0" eb="2">
      <t>ジョウキン</t>
    </rPh>
    <rPh sb="3" eb="5">
      <t>ニンズウ</t>
    </rPh>
    <phoneticPr fontId="1"/>
  </si>
  <si>
    <t>①</t>
    <phoneticPr fontId="1"/>
  </si>
  <si>
    <t>②</t>
    <phoneticPr fontId="1"/>
  </si>
  <si>
    <t>③</t>
    <phoneticPr fontId="1"/>
  </si>
  <si>
    <t>就業規則に規定されている常勤の月当たりの勤務時間：</t>
    <rPh sb="0" eb="2">
      <t>シュウギョウ</t>
    </rPh>
    <rPh sb="2" eb="4">
      <t>キソク</t>
    </rPh>
    <rPh sb="5" eb="7">
      <t>キテイ</t>
    </rPh>
    <rPh sb="12" eb="14">
      <t>ジョウキン</t>
    </rPh>
    <rPh sb="15" eb="16">
      <t>ツキ</t>
    </rPh>
    <rPh sb="16" eb="17">
      <t>ア</t>
    </rPh>
    <rPh sb="20" eb="22">
      <t>キンム</t>
    </rPh>
    <rPh sb="22" eb="24">
      <t>ジカン</t>
    </rPh>
    <phoneticPr fontId="1"/>
  </si>
  <si>
    <t>人</t>
    <rPh sb="0" eb="1">
      <t>ニン</t>
    </rPh>
    <phoneticPr fontId="1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</si>
  <si>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1"/>
  </si>
  <si>
    <t>常勤区分</t>
    <rPh sb="0" eb="2">
      <t>ジョウキン</t>
    </rPh>
    <rPh sb="2" eb="4">
      <t>クブン</t>
    </rPh>
    <phoneticPr fontId="1"/>
  </si>
  <si>
    <t>常勤換算
勤務時間</t>
    <rPh sb="0" eb="2">
      <t>ジョウキン</t>
    </rPh>
    <rPh sb="2" eb="4">
      <t>カンザン</t>
    </rPh>
    <rPh sb="5" eb="7">
      <t>キンム</t>
    </rPh>
    <rPh sb="7" eb="9">
      <t>ジカン</t>
    </rPh>
    <phoneticPr fontId="1"/>
  </si>
  <si>
    <t>（Ｆ＋G)</t>
    <phoneticPr fontId="1"/>
  </si>
  <si>
    <t>　</t>
  </si>
  <si>
    <t>○</t>
    <phoneticPr fontId="1"/>
  </si>
  <si>
    <t>曜日</t>
    <rPh sb="0" eb="2">
      <t>ヨウビ</t>
    </rPh>
    <phoneticPr fontId="1"/>
  </si>
  <si>
    <t>５週の
合　計</t>
    <phoneticPr fontId="1"/>
  </si>
  <si>
    <t>常勤職員</t>
    <rPh sb="0" eb="2">
      <t>ジョウキン</t>
    </rPh>
    <rPh sb="2" eb="4">
      <t>ショクイン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</si>
  <si>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</si>
  <si>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 xml:space="preserve"> ※色つきのセルには全て記入します。</t>
    <rPh sb="2" eb="3">
      <t>イロ</t>
    </rPh>
    <rPh sb="10" eb="11">
      <t>スベ</t>
    </rPh>
    <rPh sb="12" eb="14">
      <t>キニュウ</t>
    </rPh>
    <phoneticPr fontId="1"/>
  </si>
  <si>
    <t>Ｂ</t>
  </si>
  <si>
    <t>Ａ</t>
  </si>
  <si>
    <t>Ｃ</t>
  </si>
  <si>
    <t>常勤換算人数</t>
    <rPh sb="0" eb="2">
      <t>ジョウキン</t>
    </rPh>
    <rPh sb="2" eb="4">
      <t>カンザン</t>
    </rPh>
    <rPh sb="4" eb="6">
      <t>ニンズウ</t>
    </rPh>
    <phoneticPr fontId="1"/>
  </si>
  <si>
    <t>（②の合計）</t>
    <rPh sb="3" eb="5">
      <t>ゴウケイ</t>
    </rPh>
    <phoneticPr fontId="1"/>
  </si>
  <si>
    <t>（③の合計/E)</t>
    <rPh sb="3" eb="5">
      <t>ゴウケイ</t>
    </rPh>
    <phoneticPr fontId="1"/>
  </si>
  <si>
    <t>ｻｰﾋﾞｽの種類</t>
    <rPh sb="6" eb="8">
      <t>シュルイ</t>
    </rPh>
    <phoneticPr fontId="1"/>
  </si>
  <si>
    <t>【表１】　勤務形態の区分　Ａ：常勤で専従　Ｂ：常勤で兼務　Ｃ：常勤以外で専従　Ｄ：常勤以外で兼務</t>
    <rPh sb="1" eb="2">
      <t>ヒョウ</t>
    </rPh>
    <rPh sb="5" eb="7">
      <t>キンム</t>
    </rPh>
    <rPh sb="7" eb="9">
      <t>ケイタイ</t>
    </rPh>
    <rPh sb="10" eb="12">
      <t>クブン</t>
    </rPh>
    <rPh sb="15" eb="17">
      <t>ジョウキン</t>
    </rPh>
    <rPh sb="18" eb="20">
      <t>センジュウ</t>
    </rPh>
    <rPh sb="23" eb="25">
      <t>ジョウキン</t>
    </rPh>
    <rPh sb="26" eb="28">
      <t>ケンム</t>
    </rPh>
    <rPh sb="31" eb="33">
      <t>ジョウキン</t>
    </rPh>
    <rPh sb="33" eb="35">
      <t>イガイ</t>
    </rPh>
    <rPh sb="36" eb="38">
      <t>センジュウ</t>
    </rPh>
    <rPh sb="41" eb="43">
      <t>ジョウキン</t>
    </rPh>
    <rPh sb="43" eb="45">
      <t>イガイ</t>
    </rPh>
    <rPh sb="46" eb="48">
      <t>ケンム</t>
    </rPh>
    <phoneticPr fontId="1"/>
  </si>
  <si>
    <t>休</t>
    <rPh sb="0" eb="1">
      <t>ヤス</t>
    </rPh>
    <phoneticPr fontId="1"/>
  </si>
  <si>
    <t>　</t>
    <phoneticPr fontId="1"/>
  </si>
  <si>
    <t>　</t>
    <phoneticPr fontId="1"/>
  </si>
  <si>
    <t>　</t>
    <phoneticPr fontId="1"/>
  </si>
  <si>
    <r>
      <t xml:space="preserve">介護従業者
</t>
    </r>
    <r>
      <rPr>
        <sz val="10.5"/>
        <rFont val="ＭＳ Ｐゴシック"/>
        <family val="3"/>
        <charset val="128"/>
      </rPr>
      <t>（他の事業所と兼務）</t>
    </r>
    <rPh sb="0" eb="2">
      <t>カイゴ</t>
    </rPh>
    <rPh sb="2" eb="5">
      <t>ジュウギョウシャ</t>
    </rPh>
    <rPh sb="7" eb="8">
      <t>タ</t>
    </rPh>
    <rPh sb="9" eb="11">
      <t>ジギョウ</t>
    </rPh>
    <rPh sb="11" eb="12">
      <t>ショ</t>
    </rPh>
    <rPh sb="13" eb="15">
      <t>ケンム</t>
    </rPh>
    <phoneticPr fontId="1"/>
  </si>
  <si>
    <t>Ｒ</t>
    <phoneticPr fontId="1"/>
  </si>
  <si>
    <t>　○</t>
    <phoneticPr fontId="1"/>
  </si>
  <si>
    <t>（　</t>
    <phoneticPr fontId="1"/>
  </si>
  <si>
    <t>）</t>
    <phoneticPr fontId="1"/>
  </si>
  <si>
    <t>○○デイサービスセンター</t>
    <phoneticPr fontId="1"/>
  </si>
  <si>
    <t>通所介護</t>
    <rPh sb="0" eb="2">
      <t>ツウショ</t>
    </rPh>
    <rPh sb="2" eb="4">
      <t>カイゴ</t>
    </rPh>
    <phoneticPr fontId="1"/>
  </si>
  <si>
    <t>　</t>
    <phoneticPr fontId="1"/>
  </si>
  <si>
    <t>Ｄ</t>
  </si>
  <si>
    <t>常勤換算集計表</t>
    <rPh sb="0" eb="2">
      <t>ジョウキン</t>
    </rPh>
    <rPh sb="2" eb="4">
      <t>カンザン</t>
    </rPh>
    <rPh sb="4" eb="6">
      <t>シュウケイ</t>
    </rPh>
    <rPh sb="6" eb="7">
      <t>ヒョウ</t>
    </rPh>
    <phoneticPr fontId="1"/>
  </si>
  <si>
    <t>　注１：時間数には、下の【表１】の一番右「勤務時間」のセルに表示した実働時間を記入します。　　注２：常勤換算勤務時間は、第５週までの従業時間の合計で計算します。</t>
    <rPh sb="1" eb="2">
      <t>チュウ</t>
    </rPh>
    <rPh sb="4" eb="7">
      <t>ジカンスウ</t>
    </rPh>
    <rPh sb="10" eb="11">
      <t>シタ</t>
    </rPh>
    <rPh sb="13" eb="14">
      <t>ヒョウ</t>
    </rPh>
    <rPh sb="17" eb="19">
      <t>イチバン</t>
    </rPh>
    <rPh sb="19" eb="20">
      <t>ミギ</t>
    </rPh>
    <rPh sb="21" eb="23">
      <t>キンム</t>
    </rPh>
    <rPh sb="23" eb="25">
      <t>ジカン</t>
    </rPh>
    <rPh sb="30" eb="32">
      <t>ヒョウジ</t>
    </rPh>
    <rPh sb="34" eb="36">
      <t>ジツドウ</t>
    </rPh>
    <rPh sb="36" eb="38">
      <t>ジカン</t>
    </rPh>
    <rPh sb="39" eb="41">
      <t>キニュウ</t>
    </rPh>
    <rPh sb="47" eb="48">
      <t>チュウ</t>
    </rPh>
    <rPh sb="71" eb="73">
      <t>ゴウケイ</t>
    </rPh>
    <phoneticPr fontId="1"/>
  </si>
  <si>
    <t>計</t>
    <rPh sb="0" eb="1">
      <t>ケイ</t>
    </rPh>
    <phoneticPr fontId="1"/>
  </si>
  <si>
    <t>　</t>
    <phoneticPr fontId="1"/>
  </si>
  <si>
    <t>日</t>
    <phoneticPr fontId="1"/>
  </si>
  <si>
    <t>※ 算定にあたっては、小数点以下第２位を切り捨ててください。
※ 常勤換算は、処遇改善補助金対象のすべての月ごとに作成し、常勤換算後
　  の平均人数を求めてください。</t>
    <rPh sb="43" eb="46">
      <t>ホジョキン</t>
    </rPh>
    <rPh sb="53" eb="54">
      <t>ツキ</t>
    </rPh>
    <phoneticPr fontId="1"/>
  </si>
  <si>
    <t>福祉・介護職員常勤換算計算表（記入例：改正後）</t>
    <rPh sb="0" eb="2">
      <t>フクシ</t>
    </rPh>
    <rPh sb="3" eb="5">
      <t>カイゴ</t>
    </rPh>
    <rPh sb="5" eb="7">
      <t>ショクイン</t>
    </rPh>
    <rPh sb="7" eb="9">
      <t>ジョウキン</t>
    </rPh>
    <rPh sb="9" eb="11">
      <t>カンサン</t>
    </rPh>
    <rPh sb="11" eb="13">
      <t>ケイサン</t>
    </rPh>
    <rPh sb="13" eb="14">
      <t>ヒョウ</t>
    </rPh>
    <rPh sb="15" eb="17">
      <t>キニュウ</t>
    </rPh>
    <rPh sb="17" eb="18">
      <t>レイ</t>
    </rPh>
    <rPh sb="19" eb="22">
      <t>カイセイゴ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</si>
</sst>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9" formatCode="#,##0.0_);[Red]\(#,##0.0\)"/>
    <numFmt numFmtId="181" formatCode="#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FF0000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26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/>
    <xf numFmtId="0" fontId="0" fillId="0" borderId="5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64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65" xfId="0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13" fillId="0" borderId="74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48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8" fontId="2" fillId="0" borderId="75" xfId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0" fillId="0" borderId="2" xfId="0" applyBorder="1" applyAlignment="1"/>
    <xf numFmtId="0" fontId="0" fillId="0" borderId="0" xfId="0" applyAlignment="1"/>
    <xf numFmtId="0" fontId="2" fillId="0" borderId="79" xfId="0" applyFont="1" applyBorder="1" applyAlignment="1">
      <alignment horizontal="center" vertical="center"/>
    </xf>
    <xf numFmtId="0" fontId="0" fillId="0" borderId="79" xfId="0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shrinkToFit="1"/>
    </xf>
    <xf numFmtId="179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1" fontId="2" fillId="0" borderId="16" xfId="1" applyNumberFormat="1" applyFont="1" applyBorder="1" applyAlignment="1">
      <alignment horizontal="center" vertical="center"/>
    </xf>
    <xf numFmtId="181" fontId="2" fillId="0" borderId="41" xfId="1" applyNumberFormat="1" applyFont="1" applyBorder="1" applyAlignment="1">
      <alignment horizontal="center" vertical="center"/>
    </xf>
    <xf numFmtId="181" fontId="2" fillId="0" borderId="46" xfId="1" applyNumberFormat="1" applyFont="1" applyBorder="1" applyAlignment="1">
      <alignment horizontal="center" vertical="center"/>
    </xf>
    <xf numFmtId="181" fontId="2" fillId="0" borderId="7" xfId="1" applyNumberFormat="1" applyFont="1" applyBorder="1" applyAlignment="1">
      <alignment horizontal="center" vertical="center"/>
    </xf>
    <xf numFmtId="181" fontId="2" fillId="0" borderId="31" xfId="1" applyNumberFormat="1" applyFont="1" applyBorder="1" applyAlignment="1">
      <alignment horizontal="center" vertical="center"/>
    </xf>
    <xf numFmtId="181" fontId="2" fillId="0" borderId="36" xfId="1" applyNumberFormat="1" applyFont="1" applyBorder="1" applyAlignment="1">
      <alignment horizontal="center" vertical="center"/>
    </xf>
    <xf numFmtId="181" fontId="2" fillId="0" borderId="3" xfId="1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181" fontId="2" fillId="0" borderId="57" xfId="1" applyNumberFormat="1" applyFont="1" applyBorder="1" applyAlignment="1">
      <alignment horizontal="center" vertical="center"/>
    </xf>
    <xf numFmtId="0" fontId="20" fillId="0" borderId="78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Alignment="1"/>
    <xf numFmtId="0" fontId="0" fillId="0" borderId="51" xfId="0" applyFont="1" applyBorder="1" applyAlignment="1">
      <alignment horizontal="center" vertical="center"/>
    </xf>
    <xf numFmtId="0" fontId="0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8" xfId="0" applyFont="1" applyFill="1" applyBorder="1" applyAlignment="1" applyProtection="1">
      <alignment horizontal="left" vertical="center" wrapText="1"/>
      <protection locked="0"/>
    </xf>
    <xf numFmtId="0" fontId="0" fillId="2" borderId="44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2" borderId="65" xfId="0" applyFont="1" applyFill="1" applyBorder="1" applyAlignment="1" applyProtection="1">
      <alignment horizontal="center" vertical="center"/>
      <protection locked="0"/>
    </xf>
    <xf numFmtId="181" fontId="2" fillId="0" borderId="10" xfId="1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215900</xdr:colOff>
      <xdr:row>42</xdr:row>
      <xdr:rowOff>0</xdr:rowOff>
    </xdr:from>
    <xdr:to>
      <xdr:col>24</xdr:col>
      <xdr:colOff>228600</xdr:colOff>
      <xdr:row>44</xdr:row>
      <xdr:rowOff>241300</xdr:rowOff>
    </xdr:to>
    <xdr:sp macro="" textlink="">
      <xdr:nvSpPr>
        <xdr:cNvPr id="12" name="角丸四角形吹き出し 11"/>
        <xdr:cNvSpPr/>
      </xdr:nvSpPr>
      <xdr:spPr>
        <a:xfrm>
          <a:off x="7505700" y="11099800"/>
          <a:ext cx="2146300" cy="876300"/>
        </a:xfrm>
        <a:prstGeom prst="wedgeRoundRectCallout">
          <a:avLst>
            <a:gd name="adj1" fmla="val -55238"/>
            <a:gd name="adj2" fmla="val -184389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記入例を参考に、各事業所の勤務形態・勤務期間を記入してください。</a:t>
          </a:r>
          <a:endParaRPr kumimoji="1" lang="en-US" altLang="ja-JP" sz="12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190500</xdr:colOff>
      <xdr:row>38</xdr:row>
      <xdr:rowOff>38100</xdr:rowOff>
    </xdr:from>
    <xdr:to>
      <xdr:col>27</xdr:col>
      <xdr:colOff>203200</xdr:colOff>
      <xdr:row>41</xdr:row>
      <xdr:rowOff>177800</xdr:rowOff>
    </xdr:to>
    <xdr:sp macro="" textlink="">
      <xdr:nvSpPr>
        <xdr:cNvPr id="14" name="角丸四角形吹き出し 13"/>
        <xdr:cNvSpPr/>
      </xdr:nvSpPr>
      <xdr:spPr>
        <a:xfrm>
          <a:off x="8902700" y="9867900"/>
          <a:ext cx="1790700" cy="1092200"/>
        </a:xfrm>
        <a:prstGeom prst="wedgeRoundRectCallout">
          <a:avLst>
            <a:gd name="adj1" fmla="val 76263"/>
            <a:gd name="adj2" fmla="val -30434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Ｅ欄は、要入力。</a:t>
          </a:r>
          <a:endParaRPr kumimoji="1" lang="en-US" altLang="ja-JP" sz="1200"/>
        </a:p>
        <a:p>
          <a:pPr algn="l"/>
          <a:r>
            <a:rPr kumimoji="1" lang="ja-JP" altLang="en-US" sz="1200"/>
            <a:t>（Ｆ）～（Ｈ）は、必要項目の入力により、自動計算されます。</a:t>
          </a:r>
          <a:endParaRPr kumimoji="1" lang="en-US" altLang="ja-JP" sz="12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317500</xdr:colOff>
      <xdr:row>27</xdr:row>
      <xdr:rowOff>88900</xdr:rowOff>
    </xdr:from>
    <xdr:to>
      <xdr:col>16</xdr:col>
      <xdr:colOff>190500</xdr:colOff>
      <xdr:row>30</xdr:row>
      <xdr:rowOff>203200</xdr:rowOff>
    </xdr:to>
    <xdr:sp macro="" textlink="">
      <xdr:nvSpPr>
        <xdr:cNvPr id="15" name="角丸四角形吹き出し 14"/>
        <xdr:cNvSpPr/>
      </xdr:nvSpPr>
      <xdr:spPr>
        <a:xfrm>
          <a:off x="4406900" y="6756400"/>
          <a:ext cx="2362200" cy="876300"/>
        </a:xfrm>
        <a:prstGeom prst="wedgeRoundRectCallout">
          <a:avLst>
            <a:gd name="adj1" fmla="val -59732"/>
            <a:gd name="adj2" fmla="val -122292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職員ごとに左下の</a:t>
          </a:r>
          <a:r>
            <a:rPr kumimoji="1" lang="en-US" altLang="ja-JP" sz="1200"/>
            <a:t>【</a:t>
          </a:r>
          <a:r>
            <a:rPr kumimoji="1" lang="ja-JP" altLang="en-US" sz="1200"/>
            <a:t>表１</a:t>
          </a:r>
          <a:r>
            <a:rPr kumimoji="1" lang="en-US" altLang="ja-JP" sz="1200"/>
            <a:t>】</a:t>
          </a:r>
          <a:r>
            <a:rPr kumimoji="1" lang="ja-JP" altLang="en-US" sz="1200"/>
            <a:t>から勤務の種類を上段に、下段に勤務時間数を入力します。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25400</xdr:colOff>
      <xdr:row>27</xdr:row>
      <xdr:rowOff>63500</xdr:rowOff>
    </xdr:from>
    <xdr:to>
      <xdr:col>7</xdr:col>
      <xdr:colOff>1143000</xdr:colOff>
      <xdr:row>30</xdr:row>
      <xdr:rowOff>228600</xdr:rowOff>
    </xdr:to>
    <xdr:sp macro="" textlink="">
      <xdr:nvSpPr>
        <xdr:cNvPr id="17" name="角丸四角形吹き出し 16"/>
        <xdr:cNvSpPr/>
      </xdr:nvSpPr>
      <xdr:spPr>
        <a:xfrm>
          <a:off x="2044700" y="6731000"/>
          <a:ext cx="1460500" cy="927100"/>
        </a:xfrm>
        <a:prstGeom prst="wedgeRoundRectCallout">
          <a:avLst>
            <a:gd name="adj1" fmla="val -41524"/>
            <a:gd name="adj2" fmla="val -121781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常勤職員で算定する方は、○を選択してください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127000</xdr:colOff>
      <xdr:row>25</xdr:row>
      <xdr:rowOff>152400</xdr:rowOff>
    </xdr:from>
    <xdr:to>
      <xdr:col>39</xdr:col>
      <xdr:colOff>266700</xdr:colOff>
      <xdr:row>34</xdr:row>
      <xdr:rowOff>190500</xdr:rowOff>
    </xdr:to>
    <xdr:sp macro="" textlink="">
      <xdr:nvSpPr>
        <xdr:cNvPr id="19" name="角丸四角形吹き出し 18"/>
        <xdr:cNvSpPr/>
      </xdr:nvSpPr>
      <xdr:spPr>
        <a:xfrm>
          <a:off x="9194800" y="6311900"/>
          <a:ext cx="5829300" cy="2324100"/>
        </a:xfrm>
        <a:prstGeom prst="wedgeRoundRectCallout">
          <a:avLst>
            <a:gd name="adj1" fmla="val 72579"/>
            <a:gd name="adj2" fmla="val -71826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常勤換算参考例</a:t>
          </a:r>
          <a:endParaRPr kumimoji="1" lang="en-US" altLang="ja-JP" sz="1200"/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番号２：常勤の方は、休暇等で勤務時間が常勤職員の勤務すべき月の</a:t>
          </a: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時間数を下回った場合でも、</a:t>
          </a:r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常勤１名として算定します。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ただし、番号４のような場合は、除きます。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番号４：常勤の方で、休暇等で勤務時間が常勤職員の勤務すべき月の　　　　　　　　　　　　　　　 　　　　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時間数の半分以下になった場合は、常勤換算勤務時間により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算定します。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番号６：他の事業所と兼務している場合は、常勤人数の重複がないよ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うにしてください。　</a:t>
          </a:r>
          <a:endParaRPr kumimoji="1" lang="en-US" altLang="ja-JP" sz="1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 baseline="0"/>
            <a:t>  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　　　　　　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"/>
  <sheetViews>
    <sheetView tabSelected="1" view="pageBreakPreview" zoomScale="75" zoomScaleNormal="75" zoomScaleSheetLayoutView="75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AO34" sqref="AO34:AO35"/>
    </sheetView>
  </sheetViews>
  <sheetFormatPr defaultRowHeight="12" x14ac:dyDescent="0.15"/>
  <cols>
    <col min="1" max="1" width="2.875" style="1" customWidth="1"/>
    <col min="2" max="4" width="6.625" style="1" customWidth="1"/>
    <col min="5" max="6" width="1.875" style="1" customWidth="1"/>
    <col min="7" max="7" width="4.5" style="1" customWidth="1"/>
    <col min="8" max="8" width="15.25" style="1" customWidth="1"/>
    <col min="9" max="9" width="7.375" style="1" customWidth="1"/>
    <col min="10" max="40" width="4.625" style="1" customWidth="1"/>
    <col min="41" max="43" width="10.125" style="1" customWidth="1"/>
    <col min="44" max="44" width="2.125" style="1" customWidth="1"/>
    <col min="45" max="16384" width="9" style="1"/>
  </cols>
  <sheetData>
    <row r="1" spans="1:44" ht="18.75" customHeight="1" x14ac:dyDescent="0.2">
      <c r="A1" s="15" t="s">
        <v>47</v>
      </c>
      <c r="AO1" s="59" t="s">
        <v>73</v>
      </c>
      <c r="AP1" s="59"/>
      <c r="AQ1" s="59"/>
    </row>
    <row r="2" spans="1:44" ht="26.25" customHeight="1" x14ac:dyDescent="0.15">
      <c r="A2" s="169" t="s">
        <v>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9" t="s">
        <v>39</v>
      </c>
      <c r="P2" s="170" t="s">
        <v>110</v>
      </c>
      <c r="Q2" s="170"/>
      <c r="R2" s="171" t="s">
        <v>73</v>
      </c>
      <c r="S2" s="171"/>
      <c r="T2" s="10" t="s">
        <v>40</v>
      </c>
      <c r="U2" s="171" t="s">
        <v>73</v>
      </c>
      <c r="V2" s="172"/>
      <c r="W2" s="10" t="s">
        <v>41</v>
      </c>
      <c r="X2" s="10"/>
      <c r="Y2" s="10" t="s">
        <v>42</v>
      </c>
      <c r="Z2" s="83"/>
      <c r="AA2" s="83"/>
      <c r="AB2" s="83"/>
      <c r="AC2" s="83"/>
      <c r="AD2" s="83"/>
      <c r="AE2" s="83"/>
      <c r="AF2" s="83"/>
      <c r="AG2" s="83"/>
      <c r="AH2" s="83"/>
      <c r="AI2" s="173" t="s">
        <v>44</v>
      </c>
      <c r="AJ2" s="174"/>
      <c r="AK2" s="174"/>
      <c r="AL2" s="174"/>
      <c r="AM2" s="110" t="s">
        <v>106</v>
      </c>
      <c r="AN2" s="175" t="s">
        <v>110</v>
      </c>
      <c r="AO2" s="175"/>
      <c r="AP2" s="175"/>
      <c r="AQ2" s="175"/>
      <c r="AR2" s="10" t="s">
        <v>107</v>
      </c>
    </row>
    <row r="3" spans="1:44" ht="20.100000000000001" customHeight="1" thickBot="1" x14ac:dyDescent="0.2">
      <c r="A3" s="176" t="s">
        <v>90</v>
      </c>
      <c r="B3" s="176"/>
      <c r="C3" s="176"/>
      <c r="D3" s="176"/>
      <c r="E3" s="176"/>
      <c r="F3" s="176"/>
      <c r="G3" s="176"/>
      <c r="H3" s="176"/>
      <c r="I3" s="176"/>
      <c r="J3" s="176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77" t="s">
        <v>97</v>
      </c>
      <c r="AJ3" s="178"/>
      <c r="AK3" s="178"/>
      <c r="AL3" s="178"/>
      <c r="AM3" s="110" t="s">
        <v>106</v>
      </c>
      <c r="AN3" s="175" t="s">
        <v>100</v>
      </c>
      <c r="AO3" s="175"/>
      <c r="AP3" s="175"/>
      <c r="AQ3" s="175"/>
      <c r="AR3" s="10" t="s">
        <v>107</v>
      </c>
    </row>
    <row r="4" spans="1:44" ht="19.5" customHeight="1" x14ac:dyDescent="0.15">
      <c r="A4" s="155" t="s">
        <v>0</v>
      </c>
      <c r="B4" s="159" t="s">
        <v>1</v>
      </c>
      <c r="C4" s="160"/>
      <c r="D4" s="161"/>
      <c r="E4" s="137" t="s">
        <v>2</v>
      </c>
      <c r="F4" s="138"/>
      <c r="G4" s="179" t="s">
        <v>81</v>
      </c>
      <c r="H4" s="159" t="s">
        <v>3</v>
      </c>
      <c r="I4" s="184" t="s">
        <v>86</v>
      </c>
      <c r="J4" s="134" t="s">
        <v>4</v>
      </c>
      <c r="K4" s="135"/>
      <c r="L4" s="135"/>
      <c r="M4" s="135"/>
      <c r="N4" s="135"/>
      <c r="O4" s="135"/>
      <c r="P4" s="167"/>
      <c r="Q4" s="134" t="s">
        <v>5</v>
      </c>
      <c r="R4" s="135"/>
      <c r="S4" s="135"/>
      <c r="T4" s="135"/>
      <c r="U4" s="135"/>
      <c r="V4" s="135"/>
      <c r="W4" s="136"/>
      <c r="X4" s="158" t="s">
        <v>6</v>
      </c>
      <c r="Y4" s="135"/>
      <c r="Z4" s="135"/>
      <c r="AA4" s="135"/>
      <c r="AB4" s="135"/>
      <c r="AC4" s="135"/>
      <c r="AD4" s="136"/>
      <c r="AE4" s="148" t="s">
        <v>7</v>
      </c>
      <c r="AF4" s="149"/>
      <c r="AG4" s="149"/>
      <c r="AH4" s="149"/>
      <c r="AI4" s="149"/>
      <c r="AJ4" s="149"/>
      <c r="AK4" s="189"/>
      <c r="AL4" s="158" t="s">
        <v>72</v>
      </c>
      <c r="AM4" s="135"/>
      <c r="AN4" s="136"/>
      <c r="AO4" s="190" t="s">
        <v>87</v>
      </c>
      <c r="AP4" s="192" t="s">
        <v>74</v>
      </c>
      <c r="AQ4" s="187" t="s">
        <v>82</v>
      </c>
      <c r="AR4" s="11"/>
    </row>
    <row r="5" spans="1:44" ht="9.75" customHeight="1" x14ac:dyDescent="0.15">
      <c r="A5" s="156"/>
      <c r="B5" s="162"/>
      <c r="C5" s="147"/>
      <c r="D5" s="163"/>
      <c r="E5" s="139"/>
      <c r="F5" s="140"/>
      <c r="G5" s="180"/>
      <c r="H5" s="182"/>
      <c r="I5" s="185"/>
      <c r="J5" s="126">
        <v>1</v>
      </c>
      <c r="K5" s="132">
        <v>2</v>
      </c>
      <c r="L5" s="130">
        <v>3</v>
      </c>
      <c r="M5" s="130">
        <v>4</v>
      </c>
      <c r="N5" s="153">
        <v>5</v>
      </c>
      <c r="O5" s="132">
        <v>6</v>
      </c>
      <c r="P5" s="132">
        <v>7</v>
      </c>
      <c r="Q5" s="126">
        <v>8</v>
      </c>
      <c r="R5" s="130">
        <v>9</v>
      </c>
      <c r="S5" s="130">
        <v>10</v>
      </c>
      <c r="T5" s="130">
        <v>11</v>
      </c>
      <c r="U5" s="130">
        <v>12</v>
      </c>
      <c r="V5" s="130">
        <v>13</v>
      </c>
      <c r="W5" s="150">
        <v>14</v>
      </c>
      <c r="X5" s="153">
        <v>15</v>
      </c>
      <c r="Y5" s="130">
        <v>16</v>
      </c>
      <c r="Z5" s="130">
        <v>17</v>
      </c>
      <c r="AA5" s="130">
        <v>18</v>
      </c>
      <c r="AB5" s="130">
        <v>19</v>
      </c>
      <c r="AC5" s="130">
        <v>20</v>
      </c>
      <c r="AD5" s="150">
        <v>21</v>
      </c>
      <c r="AE5" s="126">
        <v>22</v>
      </c>
      <c r="AF5" s="130">
        <v>23</v>
      </c>
      <c r="AG5" s="130">
        <v>24</v>
      </c>
      <c r="AH5" s="130">
        <v>25</v>
      </c>
      <c r="AI5" s="130">
        <v>26</v>
      </c>
      <c r="AJ5" s="130">
        <v>27</v>
      </c>
      <c r="AK5" s="150">
        <v>28</v>
      </c>
      <c r="AL5" s="153">
        <v>29</v>
      </c>
      <c r="AM5" s="130">
        <v>30</v>
      </c>
      <c r="AN5" s="150">
        <v>31</v>
      </c>
      <c r="AO5" s="191"/>
      <c r="AP5" s="193"/>
      <c r="AQ5" s="188"/>
      <c r="AR5" s="194"/>
    </row>
    <row r="6" spans="1:44" ht="9.75" customHeight="1" x14ac:dyDescent="0.15">
      <c r="A6" s="156"/>
      <c r="B6" s="162"/>
      <c r="C6" s="147"/>
      <c r="D6" s="163"/>
      <c r="E6" s="139"/>
      <c r="F6" s="140"/>
      <c r="G6" s="180"/>
      <c r="H6" s="182"/>
      <c r="I6" s="185"/>
      <c r="J6" s="127"/>
      <c r="K6" s="133"/>
      <c r="L6" s="131"/>
      <c r="M6" s="131"/>
      <c r="N6" s="154"/>
      <c r="O6" s="133"/>
      <c r="P6" s="133"/>
      <c r="Q6" s="127"/>
      <c r="R6" s="131"/>
      <c r="S6" s="131"/>
      <c r="T6" s="131"/>
      <c r="U6" s="131"/>
      <c r="V6" s="131"/>
      <c r="W6" s="151"/>
      <c r="X6" s="154"/>
      <c r="Y6" s="131"/>
      <c r="Z6" s="131"/>
      <c r="AA6" s="131"/>
      <c r="AB6" s="131"/>
      <c r="AC6" s="131"/>
      <c r="AD6" s="151"/>
      <c r="AE6" s="127"/>
      <c r="AF6" s="131"/>
      <c r="AG6" s="131"/>
      <c r="AH6" s="131"/>
      <c r="AI6" s="131"/>
      <c r="AJ6" s="131"/>
      <c r="AK6" s="151"/>
      <c r="AL6" s="154"/>
      <c r="AM6" s="131"/>
      <c r="AN6" s="151"/>
      <c r="AO6" s="191"/>
      <c r="AP6" s="193"/>
      <c r="AQ6" s="188"/>
      <c r="AR6" s="194"/>
    </row>
    <row r="7" spans="1:44" ht="19.5" customHeight="1" thickBot="1" x14ac:dyDescent="0.2">
      <c r="A7" s="157"/>
      <c r="B7" s="164"/>
      <c r="C7" s="165"/>
      <c r="D7" s="166"/>
      <c r="E7" s="141"/>
      <c r="F7" s="142"/>
      <c r="G7" s="181"/>
      <c r="H7" s="183"/>
      <c r="I7" s="186"/>
      <c r="J7" s="76"/>
      <c r="K7" s="80"/>
      <c r="L7" s="12"/>
      <c r="M7" s="12"/>
      <c r="N7" s="12"/>
      <c r="O7" s="61"/>
      <c r="P7" s="63"/>
      <c r="Q7" s="76"/>
      <c r="R7" s="80"/>
      <c r="S7" s="12"/>
      <c r="T7" s="12"/>
      <c r="U7" s="12"/>
      <c r="V7" s="62"/>
      <c r="W7" s="64"/>
      <c r="X7" s="78"/>
      <c r="Y7" s="80"/>
      <c r="Z7" s="12"/>
      <c r="AA7" s="12"/>
      <c r="AB7" s="12"/>
      <c r="AC7" s="62"/>
      <c r="AD7" s="78"/>
      <c r="AE7" s="76"/>
      <c r="AF7" s="80"/>
      <c r="AG7" s="12"/>
      <c r="AH7" s="12"/>
      <c r="AI7" s="12"/>
      <c r="AJ7" s="62"/>
      <c r="AK7" s="65"/>
      <c r="AL7" s="78"/>
      <c r="AM7" s="77"/>
      <c r="AN7" s="13"/>
      <c r="AO7" s="79" t="s">
        <v>75</v>
      </c>
      <c r="AP7" s="24" t="s">
        <v>76</v>
      </c>
      <c r="AQ7" s="20" t="s">
        <v>77</v>
      </c>
      <c r="AR7" s="11"/>
    </row>
    <row r="8" spans="1:44" ht="20.25" customHeight="1" x14ac:dyDescent="0.15">
      <c r="A8" s="195">
        <v>1</v>
      </c>
      <c r="B8" s="196"/>
      <c r="C8" s="197"/>
      <c r="D8" s="198"/>
      <c r="E8" s="202" t="s">
        <v>84</v>
      </c>
      <c r="F8" s="203"/>
      <c r="G8" s="206" t="s">
        <v>84</v>
      </c>
      <c r="H8" s="152"/>
      <c r="I8" s="43" t="s">
        <v>38</v>
      </c>
      <c r="J8" s="35"/>
      <c r="K8" s="36"/>
      <c r="L8" s="36"/>
      <c r="M8" s="36"/>
      <c r="N8" s="36"/>
      <c r="O8" s="36"/>
      <c r="P8" s="37"/>
      <c r="Q8" s="38"/>
      <c r="R8" s="36"/>
      <c r="S8" s="36"/>
      <c r="T8" s="36"/>
      <c r="U8" s="36"/>
      <c r="V8" s="36"/>
      <c r="W8" s="49"/>
      <c r="X8" s="44"/>
      <c r="Y8" s="36"/>
      <c r="Z8" s="36"/>
      <c r="AA8" s="36"/>
      <c r="AB8" s="36"/>
      <c r="AC8" s="36"/>
      <c r="AD8" s="37"/>
      <c r="AE8" s="38"/>
      <c r="AF8" s="36"/>
      <c r="AG8" s="36"/>
      <c r="AH8" s="36"/>
      <c r="AI8" s="36"/>
      <c r="AJ8" s="36"/>
      <c r="AK8" s="49"/>
      <c r="AL8" s="47"/>
      <c r="AM8" s="36"/>
      <c r="AN8" s="49"/>
      <c r="AO8" s="208">
        <f>SUM(J9:AN9)</f>
        <v>0</v>
      </c>
      <c r="AP8" s="210" t="str">
        <f>IF(G8="○","１","")</f>
        <v/>
      </c>
      <c r="AQ8" s="212">
        <f>SUMIF(G8,"　",AO8)</f>
        <v>0</v>
      </c>
      <c r="AR8" s="11"/>
    </row>
    <row r="9" spans="1:44" ht="20.25" customHeight="1" x14ac:dyDescent="0.15">
      <c r="A9" s="127"/>
      <c r="B9" s="199"/>
      <c r="C9" s="200"/>
      <c r="D9" s="201"/>
      <c r="E9" s="204"/>
      <c r="F9" s="205"/>
      <c r="G9" s="207"/>
      <c r="H9" s="125"/>
      <c r="I9" s="16" t="s">
        <v>18</v>
      </c>
      <c r="J9" s="32"/>
      <c r="K9" s="33"/>
      <c r="L9" s="33"/>
      <c r="M9" s="33"/>
      <c r="N9" s="33"/>
      <c r="O9" s="33"/>
      <c r="P9" s="94"/>
      <c r="Q9" s="95"/>
      <c r="R9" s="33"/>
      <c r="S9" s="33"/>
      <c r="T9" s="33"/>
      <c r="U9" s="33"/>
      <c r="V9" s="33"/>
      <c r="W9" s="55"/>
      <c r="X9" s="96"/>
      <c r="Y9" s="33"/>
      <c r="Z9" s="33"/>
      <c r="AA9" s="33"/>
      <c r="AB9" s="33"/>
      <c r="AC9" s="33"/>
      <c r="AD9" s="94"/>
      <c r="AE9" s="95"/>
      <c r="AF9" s="33"/>
      <c r="AG9" s="33"/>
      <c r="AH9" s="33"/>
      <c r="AI9" s="33"/>
      <c r="AJ9" s="33"/>
      <c r="AK9" s="55"/>
      <c r="AL9" s="34"/>
      <c r="AM9" s="33"/>
      <c r="AN9" s="55"/>
      <c r="AO9" s="209"/>
      <c r="AP9" s="211"/>
      <c r="AQ9" s="213"/>
      <c r="AR9" s="11"/>
    </row>
    <row r="10" spans="1:44" ht="20.25" customHeight="1" x14ac:dyDescent="0.15">
      <c r="A10" s="126">
        <v>2</v>
      </c>
      <c r="B10" s="215"/>
      <c r="C10" s="216"/>
      <c r="D10" s="217"/>
      <c r="E10" s="202" t="s">
        <v>84</v>
      </c>
      <c r="F10" s="203"/>
      <c r="G10" s="218" t="s">
        <v>84</v>
      </c>
      <c r="H10" s="124"/>
      <c r="I10" s="17" t="s">
        <v>38</v>
      </c>
      <c r="J10" s="97"/>
      <c r="K10" s="98"/>
      <c r="L10" s="98"/>
      <c r="M10" s="98"/>
      <c r="N10" s="98"/>
      <c r="O10" s="98"/>
      <c r="P10" s="99"/>
      <c r="Q10" s="100"/>
      <c r="R10" s="98"/>
      <c r="S10" s="98"/>
      <c r="T10" s="98"/>
      <c r="U10" s="98"/>
      <c r="V10" s="98"/>
      <c r="W10" s="101"/>
      <c r="X10" s="102"/>
      <c r="Y10" s="98"/>
      <c r="Z10" s="98"/>
      <c r="AA10" s="98"/>
      <c r="AB10" s="98"/>
      <c r="AC10" s="98"/>
      <c r="AD10" s="99"/>
      <c r="AE10" s="100"/>
      <c r="AF10" s="98"/>
      <c r="AG10" s="98"/>
      <c r="AH10" s="98"/>
      <c r="AI10" s="98"/>
      <c r="AJ10" s="98"/>
      <c r="AK10" s="101"/>
      <c r="AL10" s="103"/>
      <c r="AM10" s="98"/>
      <c r="AN10" s="101"/>
      <c r="AO10" s="209">
        <f t="shared" ref="AO10" si="0">SUM(J11:AN11)</f>
        <v>0</v>
      </c>
      <c r="AP10" s="214" t="str">
        <f t="shared" ref="AP10" si="1">IF(G10="○","１","")</f>
        <v/>
      </c>
      <c r="AQ10" s="212">
        <f t="shared" ref="AQ10" si="2">SUMIF(G10,"　",AO10)</f>
        <v>0</v>
      </c>
      <c r="AR10" s="11"/>
    </row>
    <row r="11" spans="1:44" ht="20.25" customHeight="1" x14ac:dyDescent="0.15">
      <c r="A11" s="127"/>
      <c r="B11" s="199"/>
      <c r="C11" s="200"/>
      <c r="D11" s="201"/>
      <c r="E11" s="204"/>
      <c r="F11" s="205"/>
      <c r="G11" s="219"/>
      <c r="H11" s="125"/>
      <c r="I11" s="16" t="s">
        <v>18</v>
      </c>
      <c r="J11" s="25"/>
      <c r="K11" s="26"/>
      <c r="L11" s="26"/>
      <c r="M11" s="26"/>
      <c r="N11" s="26"/>
      <c r="O11" s="26"/>
      <c r="P11" s="27"/>
      <c r="Q11" s="28"/>
      <c r="R11" s="26"/>
      <c r="S11" s="26"/>
      <c r="T11" s="26"/>
      <c r="U11" s="26"/>
      <c r="V11" s="26"/>
      <c r="W11" s="50"/>
      <c r="X11" s="45"/>
      <c r="Y11" s="26"/>
      <c r="Z11" s="26"/>
      <c r="AA11" s="26"/>
      <c r="AB11" s="26"/>
      <c r="AC11" s="26"/>
      <c r="AD11" s="27"/>
      <c r="AE11" s="28"/>
      <c r="AF11" s="26"/>
      <c r="AG11" s="26"/>
      <c r="AH11" s="26"/>
      <c r="AI11" s="26"/>
      <c r="AJ11" s="26"/>
      <c r="AK11" s="50"/>
      <c r="AL11" s="48"/>
      <c r="AM11" s="26"/>
      <c r="AN11" s="50"/>
      <c r="AO11" s="209"/>
      <c r="AP11" s="211"/>
      <c r="AQ11" s="213"/>
      <c r="AR11" s="11"/>
    </row>
    <row r="12" spans="1:44" ht="20.25" customHeight="1" x14ac:dyDescent="0.15">
      <c r="A12" s="126">
        <v>3</v>
      </c>
      <c r="B12" s="215"/>
      <c r="C12" s="216"/>
      <c r="D12" s="217"/>
      <c r="E12" s="202" t="s">
        <v>84</v>
      </c>
      <c r="F12" s="203"/>
      <c r="G12" s="218" t="s">
        <v>84</v>
      </c>
      <c r="H12" s="124"/>
      <c r="I12" s="17" t="s">
        <v>38</v>
      </c>
      <c r="J12" s="39"/>
      <c r="K12" s="40"/>
      <c r="L12" s="40"/>
      <c r="M12" s="40"/>
      <c r="N12" s="40"/>
      <c r="O12" s="40"/>
      <c r="P12" s="41"/>
      <c r="Q12" s="39"/>
      <c r="R12" s="40"/>
      <c r="S12" s="40"/>
      <c r="T12" s="40"/>
      <c r="U12" s="40"/>
      <c r="V12" s="40"/>
      <c r="W12" s="51"/>
      <c r="X12" s="46"/>
      <c r="Y12" s="40"/>
      <c r="Z12" s="40"/>
      <c r="AA12" s="40"/>
      <c r="AB12" s="40"/>
      <c r="AC12" s="40"/>
      <c r="AD12" s="41"/>
      <c r="AE12" s="39"/>
      <c r="AF12" s="40"/>
      <c r="AG12" s="40"/>
      <c r="AH12" s="40"/>
      <c r="AI12" s="40"/>
      <c r="AJ12" s="40"/>
      <c r="AK12" s="51"/>
      <c r="AL12" s="46"/>
      <c r="AM12" s="40"/>
      <c r="AN12" s="51"/>
      <c r="AO12" s="209">
        <f t="shared" ref="AO12" si="3">SUM(J13:AN13)</f>
        <v>0</v>
      </c>
      <c r="AP12" s="214" t="str">
        <f t="shared" ref="AP12" si="4">IF(G12="○","１","")</f>
        <v/>
      </c>
      <c r="AQ12" s="212">
        <f t="shared" ref="AQ12" si="5">SUMIF(G12,"　",AO12)</f>
        <v>0</v>
      </c>
      <c r="AR12" s="11"/>
    </row>
    <row r="13" spans="1:44" ht="20.25" customHeight="1" x14ac:dyDescent="0.15">
      <c r="A13" s="127"/>
      <c r="B13" s="199"/>
      <c r="C13" s="200"/>
      <c r="D13" s="201"/>
      <c r="E13" s="204"/>
      <c r="F13" s="205"/>
      <c r="G13" s="219"/>
      <c r="H13" s="125"/>
      <c r="I13" s="16" t="s">
        <v>18</v>
      </c>
      <c r="J13" s="29"/>
      <c r="K13" s="30"/>
      <c r="L13" s="90"/>
      <c r="M13" s="30"/>
      <c r="N13" s="30"/>
      <c r="O13" s="90"/>
      <c r="P13" s="89"/>
      <c r="Q13" s="29"/>
      <c r="R13" s="30"/>
      <c r="S13" s="90"/>
      <c r="T13" s="30"/>
      <c r="U13" s="30"/>
      <c r="V13" s="90"/>
      <c r="W13" s="53"/>
      <c r="X13" s="90"/>
      <c r="Y13" s="30"/>
      <c r="Z13" s="90"/>
      <c r="AA13" s="30"/>
      <c r="AB13" s="30"/>
      <c r="AC13" s="90"/>
      <c r="AD13" s="89"/>
      <c r="AE13" s="29"/>
      <c r="AF13" s="30"/>
      <c r="AG13" s="90"/>
      <c r="AH13" s="30"/>
      <c r="AI13" s="30"/>
      <c r="AJ13" s="90"/>
      <c r="AK13" s="53"/>
      <c r="AL13" s="90"/>
      <c r="AM13" s="30"/>
      <c r="AN13" s="52"/>
      <c r="AO13" s="209"/>
      <c r="AP13" s="214"/>
      <c r="AQ13" s="213"/>
      <c r="AR13" s="11"/>
    </row>
    <row r="14" spans="1:44" ht="20.25" customHeight="1" x14ac:dyDescent="0.15">
      <c r="A14" s="126">
        <v>4</v>
      </c>
      <c r="B14" s="215"/>
      <c r="C14" s="216"/>
      <c r="D14" s="217"/>
      <c r="E14" s="202" t="s">
        <v>84</v>
      </c>
      <c r="F14" s="203"/>
      <c r="G14" s="218" t="s">
        <v>84</v>
      </c>
      <c r="H14" s="124"/>
      <c r="I14" s="17" t="s">
        <v>38</v>
      </c>
      <c r="J14" s="39"/>
      <c r="K14" s="40"/>
      <c r="L14" s="40"/>
      <c r="M14" s="40"/>
      <c r="N14" s="40"/>
      <c r="O14" s="40"/>
      <c r="P14" s="41"/>
      <c r="Q14" s="39"/>
      <c r="R14" s="40"/>
      <c r="S14" s="40"/>
      <c r="T14" s="40"/>
      <c r="U14" s="40"/>
      <c r="V14" s="40"/>
      <c r="W14" s="51"/>
      <c r="X14" s="46"/>
      <c r="Y14" s="40"/>
      <c r="Z14" s="40"/>
      <c r="AA14" s="40"/>
      <c r="AB14" s="40"/>
      <c r="AC14" s="40"/>
      <c r="AD14" s="41"/>
      <c r="AE14" s="39"/>
      <c r="AF14" s="40"/>
      <c r="AG14" s="40"/>
      <c r="AH14" s="40"/>
      <c r="AI14" s="40"/>
      <c r="AJ14" s="40"/>
      <c r="AK14" s="51"/>
      <c r="AL14" s="46"/>
      <c r="AM14" s="40"/>
      <c r="AN14" s="51"/>
      <c r="AO14" s="209">
        <f t="shared" ref="AO14" si="6">SUM(J15:AN15)</f>
        <v>0</v>
      </c>
      <c r="AP14" s="214" t="str">
        <f t="shared" ref="AP14" si="7">IF(G14="○","１","")</f>
        <v/>
      </c>
      <c r="AQ14" s="212">
        <f t="shared" ref="AQ14" si="8">SUMIF(G14,"　",AO14)</f>
        <v>0</v>
      </c>
      <c r="AR14" s="11"/>
    </row>
    <row r="15" spans="1:44" ht="20.25" customHeight="1" x14ac:dyDescent="0.15">
      <c r="A15" s="127"/>
      <c r="B15" s="199"/>
      <c r="C15" s="200"/>
      <c r="D15" s="201"/>
      <c r="E15" s="204"/>
      <c r="F15" s="205"/>
      <c r="G15" s="219"/>
      <c r="H15" s="125"/>
      <c r="I15" s="16" t="s">
        <v>18</v>
      </c>
      <c r="J15" s="29"/>
      <c r="K15" s="30"/>
      <c r="L15" s="90"/>
      <c r="M15" s="30"/>
      <c r="N15" s="30"/>
      <c r="O15" s="90"/>
      <c r="P15" s="89"/>
      <c r="Q15" s="29"/>
      <c r="R15" s="30"/>
      <c r="S15" s="90"/>
      <c r="T15" s="30"/>
      <c r="U15" s="30"/>
      <c r="V15" s="90"/>
      <c r="W15" s="53"/>
      <c r="X15" s="90"/>
      <c r="Y15" s="30"/>
      <c r="Z15" s="90"/>
      <c r="AA15" s="30"/>
      <c r="AB15" s="30"/>
      <c r="AC15" s="90"/>
      <c r="AD15" s="89"/>
      <c r="AE15" s="29"/>
      <c r="AF15" s="30"/>
      <c r="AG15" s="90"/>
      <c r="AH15" s="30"/>
      <c r="AI15" s="30"/>
      <c r="AJ15" s="90"/>
      <c r="AK15" s="53"/>
      <c r="AL15" s="90"/>
      <c r="AM15" s="30"/>
      <c r="AN15" s="52"/>
      <c r="AO15" s="209"/>
      <c r="AP15" s="214"/>
      <c r="AQ15" s="213"/>
      <c r="AR15" s="11"/>
    </row>
    <row r="16" spans="1:44" ht="20.25" customHeight="1" x14ac:dyDescent="0.15">
      <c r="A16" s="126">
        <v>5</v>
      </c>
      <c r="B16" s="215"/>
      <c r="C16" s="216"/>
      <c r="D16" s="217"/>
      <c r="E16" s="202" t="s">
        <v>84</v>
      </c>
      <c r="F16" s="203"/>
      <c r="G16" s="218" t="s">
        <v>84</v>
      </c>
      <c r="H16" s="124"/>
      <c r="I16" s="17" t="s">
        <v>38</v>
      </c>
      <c r="J16" s="39"/>
      <c r="K16" s="40"/>
      <c r="L16" s="40"/>
      <c r="M16" s="40"/>
      <c r="N16" s="40"/>
      <c r="O16" s="40"/>
      <c r="P16" s="41"/>
      <c r="Q16" s="39"/>
      <c r="R16" s="40"/>
      <c r="S16" s="40"/>
      <c r="T16" s="40"/>
      <c r="U16" s="40"/>
      <c r="V16" s="40"/>
      <c r="W16" s="51"/>
      <c r="X16" s="46"/>
      <c r="Y16" s="40"/>
      <c r="Z16" s="40"/>
      <c r="AA16" s="40"/>
      <c r="AB16" s="40"/>
      <c r="AC16" s="40"/>
      <c r="AD16" s="41"/>
      <c r="AE16" s="39"/>
      <c r="AF16" s="40"/>
      <c r="AG16" s="40"/>
      <c r="AH16" s="40"/>
      <c r="AI16" s="40"/>
      <c r="AJ16" s="40"/>
      <c r="AK16" s="51"/>
      <c r="AL16" s="46"/>
      <c r="AM16" s="40"/>
      <c r="AN16" s="51"/>
      <c r="AO16" s="209">
        <f t="shared" ref="AO16" si="9">SUM(J17:AN17)</f>
        <v>0</v>
      </c>
      <c r="AP16" s="214" t="str">
        <f t="shared" ref="AP16" si="10">IF(G16="○","１","")</f>
        <v/>
      </c>
      <c r="AQ16" s="212">
        <f t="shared" ref="AQ16" si="11">SUMIF(G16,"　",AO16)</f>
        <v>0</v>
      </c>
      <c r="AR16" s="11"/>
    </row>
    <row r="17" spans="1:44" ht="20.25" customHeight="1" x14ac:dyDescent="0.15">
      <c r="A17" s="127"/>
      <c r="B17" s="199"/>
      <c r="C17" s="200"/>
      <c r="D17" s="201"/>
      <c r="E17" s="204"/>
      <c r="F17" s="205"/>
      <c r="G17" s="219"/>
      <c r="H17" s="125"/>
      <c r="I17" s="16" t="s">
        <v>18</v>
      </c>
      <c r="J17" s="29"/>
      <c r="K17" s="30"/>
      <c r="L17" s="90"/>
      <c r="M17" s="30"/>
      <c r="N17" s="30"/>
      <c r="O17" s="90"/>
      <c r="P17" s="89"/>
      <c r="Q17" s="29"/>
      <c r="R17" s="30"/>
      <c r="S17" s="90"/>
      <c r="T17" s="30"/>
      <c r="U17" s="30"/>
      <c r="V17" s="90"/>
      <c r="W17" s="53"/>
      <c r="X17" s="90"/>
      <c r="Y17" s="30"/>
      <c r="Z17" s="90"/>
      <c r="AA17" s="30"/>
      <c r="AB17" s="30"/>
      <c r="AC17" s="90"/>
      <c r="AD17" s="89"/>
      <c r="AE17" s="29"/>
      <c r="AF17" s="30"/>
      <c r="AG17" s="90"/>
      <c r="AH17" s="30"/>
      <c r="AI17" s="30"/>
      <c r="AJ17" s="90"/>
      <c r="AK17" s="53"/>
      <c r="AL17" s="90"/>
      <c r="AM17" s="30"/>
      <c r="AN17" s="52"/>
      <c r="AO17" s="209"/>
      <c r="AP17" s="214"/>
      <c r="AQ17" s="213"/>
      <c r="AR17" s="11"/>
    </row>
    <row r="18" spans="1:44" ht="20.25" customHeight="1" x14ac:dyDescent="0.15">
      <c r="A18" s="126">
        <v>6</v>
      </c>
      <c r="B18" s="215"/>
      <c r="C18" s="216"/>
      <c r="D18" s="217"/>
      <c r="E18" s="202" t="s">
        <v>84</v>
      </c>
      <c r="F18" s="203"/>
      <c r="G18" s="218" t="s">
        <v>84</v>
      </c>
      <c r="H18" s="124"/>
      <c r="I18" s="17" t="s">
        <v>38</v>
      </c>
      <c r="J18" s="39"/>
      <c r="K18" s="42"/>
      <c r="L18" s="42"/>
      <c r="M18" s="40"/>
      <c r="N18" s="40"/>
      <c r="O18" s="40"/>
      <c r="P18" s="41"/>
      <c r="Q18" s="39"/>
      <c r="R18" s="42"/>
      <c r="S18" s="42"/>
      <c r="T18" s="40"/>
      <c r="U18" s="40"/>
      <c r="V18" s="40"/>
      <c r="W18" s="51"/>
      <c r="X18" s="46"/>
      <c r="Y18" s="42"/>
      <c r="Z18" s="42"/>
      <c r="AA18" s="40"/>
      <c r="AB18" s="40"/>
      <c r="AC18" s="40"/>
      <c r="AD18" s="41"/>
      <c r="AE18" s="39"/>
      <c r="AF18" s="42"/>
      <c r="AG18" s="42"/>
      <c r="AH18" s="40"/>
      <c r="AI18" s="40"/>
      <c r="AJ18" s="40"/>
      <c r="AK18" s="51"/>
      <c r="AL18" s="46"/>
      <c r="AM18" s="42"/>
      <c r="AN18" s="56"/>
      <c r="AO18" s="209">
        <f t="shared" ref="AO18" si="12">SUM(J19:AN19)</f>
        <v>0</v>
      </c>
      <c r="AP18" s="214" t="str">
        <f t="shared" ref="AP18" si="13">IF(G18="○","１","")</f>
        <v/>
      </c>
      <c r="AQ18" s="212">
        <f t="shared" ref="AQ18" si="14">SUMIF(G18,"　",AO18)</f>
        <v>0</v>
      </c>
      <c r="AR18" s="11"/>
    </row>
    <row r="19" spans="1:44" ht="20.25" customHeight="1" x14ac:dyDescent="0.15">
      <c r="A19" s="127"/>
      <c r="B19" s="199"/>
      <c r="C19" s="200"/>
      <c r="D19" s="201"/>
      <c r="E19" s="204"/>
      <c r="F19" s="205"/>
      <c r="G19" s="219"/>
      <c r="H19" s="125"/>
      <c r="I19" s="16" t="s">
        <v>18</v>
      </c>
      <c r="J19" s="29"/>
      <c r="K19" s="30"/>
      <c r="L19" s="90"/>
      <c r="M19" s="30"/>
      <c r="N19" s="30"/>
      <c r="O19" s="90"/>
      <c r="P19" s="89"/>
      <c r="Q19" s="29"/>
      <c r="R19" s="30"/>
      <c r="S19" s="90"/>
      <c r="T19" s="30"/>
      <c r="U19" s="30"/>
      <c r="V19" s="90"/>
      <c r="W19" s="53"/>
      <c r="X19" s="90"/>
      <c r="Y19" s="30"/>
      <c r="Z19" s="90"/>
      <c r="AA19" s="30"/>
      <c r="AB19" s="30"/>
      <c r="AC19" s="90"/>
      <c r="AD19" s="89"/>
      <c r="AE19" s="29"/>
      <c r="AF19" s="30"/>
      <c r="AG19" s="90"/>
      <c r="AH19" s="30"/>
      <c r="AI19" s="30"/>
      <c r="AJ19" s="90"/>
      <c r="AK19" s="53"/>
      <c r="AL19" s="90"/>
      <c r="AM19" s="30"/>
      <c r="AN19" s="52"/>
      <c r="AO19" s="209"/>
      <c r="AP19" s="214"/>
      <c r="AQ19" s="213"/>
      <c r="AR19" s="11"/>
    </row>
    <row r="20" spans="1:44" ht="20.25" customHeight="1" x14ac:dyDescent="0.15">
      <c r="A20" s="126">
        <v>7</v>
      </c>
      <c r="B20" s="215"/>
      <c r="C20" s="216"/>
      <c r="D20" s="217"/>
      <c r="E20" s="202" t="s">
        <v>84</v>
      </c>
      <c r="F20" s="203"/>
      <c r="G20" s="218" t="s">
        <v>84</v>
      </c>
      <c r="H20" s="124"/>
      <c r="I20" s="17" t="s">
        <v>38</v>
      </c>
      <c r="J20" s="39"/>
      <c r="K20" s="40"/>
      <c r="L20" s="40"/>
      <c r="M20" s="40"/>
      <c r="N20" s="40"/>
      <c r="O20" s="40"/>
      <c r="P20" s="41"/>
      <c r="Q20" s="39"/>
      <c r="R20" s="40"/>
      <c r="S20" s="40"/>
      <c r="T20" s="40"/>
      <c r="U20" s="40"/>
      <c r="V20" s="40"/>
      <c r="W20" s="51"/>
      <c r="X20" s="46"/>
      <c r="Y20" s="40"/>
      <c r="Z20" s="40"/>
      <c r="AA20" s="40"/>
      <c r="AB20" s="40"/>
      <c r="AC20" s="40"/>
      <c r="AD20" s="41"/>
      <c r="AE20" s="39"/>
      <c r="AF20" s="40"/>
      <c r="AG20" s="40"/>
      <c r="AH20" s="40"/>
      <c r="AI20" s="40"/>
      <c r="AJ20" s="40"/>
      <c r="AK20" s="51"/>
      <c r="AL20" s="46"/>
      <c r="AM20" s="40"/>
      <c r="AN20" s="51"/>
      <c r="AO20" s="209">
        <f t="shared" ref="AO20" si="15">SUM(J21:AN21)</f>
        <v>0</v>
      </c>
      <c r="AP20" s="214" t="str">
        <f>IF(G20="○","１","")</f>
        <v/>
      </c>
      <c r="AQ20" s="212">
        <f t="shared" ref="AQ20" si="16">SUMIF(G20,"　",AO20)</f>
        <v>0</v>
      </c>
      <c r="AR20" s="11"/>
    </row>
    <row r="21" spans="1:44" ht="20.25" customHeight="1" x14ac:dyDescent="0.15">
      <c r="A21" s="127"/>
      <c r="B21" s="199"/>
      <c r="C21" s="200"/>
      <c r="D21" s="201"/>
      <c r="E21" s="204"/>
      <c r="F21" s="205"/>
      <c r="G21" s="219"/>
      <c r="H21" s="125"/>
      <c r="I21" s="16" t="s">
        <v>18</v>
      </c>
      <c r="J21" s="29"/>
      <c r="K21" s="30"/>
      <c r="L21" s="90"/>
      <c r="M21" s="30"/>
      <c r="N21" s="30"/>
      <c r="O21" s="90"/>
      <c r="P21" s="89"/>
      <c r="Q21" s="29"/>
      <c r="R21" s="30"/>
      <c r="S21" s="90"/>
      <c r="T21" s="30"/>
      <c r="U21" s="30"/>
      <c r="V21" s="90"/>
      <c r="W21" s="53"/>
      <c r="X21" s="90"/>
      <c r="Y21" s="30"/>
      <c r="Z21" s="90"/>
      <c r="AA21" s="30"/>
      <c r="AB21" s="30"/>
      <c r="AC21" s="90"/>
      <c r="AD21" s="89"/>
      <c r="AE21" s="29"/>
      <c r="AF21" s="30"/>
      <c r="AG21" s="90"/>
      <c r="AH21" s="30"/>
      <c r="AI21" s="30"/>
      <c r="AJ21" s="90"/>
      <c r="AK21" s="53"/>
      <c r="AL21" s="90"/>
      <c r="AM21" s="30"/>
      <c r="AN21" s="52"/>
      <c r="AO21" s="209"/>
      <c r="AP21" s="214"/>
      <c r="AQ21" s="213"/>
      <c r="AR21" s="11"/>
    </row>
    <row r="22" spans="1:44" ht="20.25" customHeight="1" x14ac:dyDescent="0.15">
      <c r="A22" s="126">
        <v>8</v>
      </c>
      <c r="B22" s="215"/>
      <c r="C22" s="216"/>
      <c r="D22" s="217"/>
      <c r="E22" s="202" t="s">
        <v>84</v>
      </c>
      <c r="F22" s="203"/>
      <c r="G22" s="218" t="s">
        <v>84</v>
      </c>
      <c r="H22" s="124"/>
      <c r="I22" s="17" t="s">
        <v>38</v>
      </c>
      <c r="J22" s="39"/>
      <c r="K22" s="40"/>
      <c r="L22" s="40"/>
      <c r="M22" s="40"/>
      <c r="N22" s="40"/>
      <c r="O22" s="40"/>
      <c r="P22" s="41"/>
      <c r="Q22" s="39"/>
      <c r="R22" s="40"/>
      <c r="S22" s="40"/>
      <c r="T22" s="40"/>
      <c r="U22" s="40"/>
      <c r="V22" s="40"/>
      <c r="W22" s="51"/>
      <c r="X22" s="46"/>
      <c r="Y22" s="40"/>
      <c r="Z22" s="40"/>
      <c r="AA22" s="40"/>
      <c r="AB22" s="40"/>
      <c r="AC22" s="40"/>
      <c r="AD22" s="41"/>
      <c r="AE22" s="39"/>
      <c r="AF22" s="40"/>
      <c r="AG22" s="40"/>
      <c r="AH22" s="40"/>
      <c r="AI22" s="40"/>
      <c r="AJ22" s="40"/>
      <c r="AK22" s="51"/>
      <c r="AL22" s="46"/>
      <c r="AM22" s="40"/>
      <c r="AN22" s="51"/>
      <c r="AO22" s="209">
        <f t="shared" ref="AO22" si="17">SUM(J23:AN23)</f>
        <v>0</v>
      </c>
      <c r="AP22" s="214" t="str">
        <f t="shared" ref="AP22" si="18">IF(G22="○","１","")</f>
        <v/>
      </c>
      <c r="AQ22" s="212">
        <f t="shared" ref="AQ22" si="19">SUMIF(G22,"　",AO22)</f>
        <v>0</v>
      </c>
      <c r="AR22" s="11"/>
    </row>
    <row r="23" spans="1:44" ht="20.25" customHeight="1" x14ac:dyDescent="0.15">
      <c r="A23" s="127"/>
      <c r="B23" s="199"/>
      <c r="C23" s="200"/>
      <c r="D23" s="201"/>
      <c r="E23" s="204"/>
      <c r="F23" s="205"/>
      <c r="G23" s="219"/>
      <c r="H23" s="125"/>
      <c r="I23" s="16" t="s">
        <v>18</v>
      </c>
      <c r="J23" s="29"/>
      <c r="K23" s="30"/>
      <c r="L23" s="90"/>
      <c r="M23" s="30"/>
      <c r="N23" s="30"/>
      <c r="O23" s="90"/>
      <c r="P23" s="89"/>
      <c r="Q23" s="29"/>
      <c r="R23" s="30"/>
      <c r="S23" s="90"/>
      <c r="T23" s="30"/>
      <c r="U23" s="30"/>
      <c r="V23" s="90"/>
      <c r="W23" s="53"/>
      <c r="X23" s="90"/>
      <c r="Y23" s="30"/>
      <c r="Z23" s="90"/>
      <c r="AA23" s="30"/>
      <c r="AB23" s="30"/>
      <c r="AC23" s="90"/>
      <c r="AD23" s="89"/>
      <c r="AE23" s="29"/>
      <c r="AF23" s="30"/>
      <c r="AG23" s="90"/>
      <c r="AH23" s="30"/>
      <c r="AI23" s="30"/>
      <c r="AJ23" s="90"/>
      <c r="AK23" s="53"/>
      <c r="AL23" s="90"/>
      <c r="AM23" s="30"/>
      <c r="AN23" s="52"/>
      <c r="AO23" s="209"/>
      <c r="AP23" s="214"/>
      <c r="AQ23" s="213"/>
      <c r="AR23" s="11"/>
    </row>
    <row r="24" spans="1:44" ht="20.25" customHeight="1" x14ac:dyDescent="0.15">
      <c r="A24" s="126">
        <v>9</v>
      </c>
      <c r="B24" s="215"/>
      <c r="C24" s="216"/>
      <c r="D24" s="217"/>
      <c r="E24" s="202" t="s">
        <v>84</v>
      </c>
      <c r="F24" s="203"/>
      <c r="G24" s="218" t="s">
        <v>84</v>
      </c>
      <c r="H24" s="124"/>
      <c r="I24" s="17" t="s">
        <v>38</v>
      </c>
      <c r="J24" s="39"/>
      <c r="K24" s="40"/>
      <c r="L24" s="40"/>
      <c r="M24" s="40"/>
      <c r="N24" s="40"/>
      <c r="O24" s="40"/>
      <c r="P24" s="41"/>
      <c r="Q24" s="39"/>
      <c r="R24" s="40"/>
      <c r="S24" s="40"/>
      <c r="T24" s="40"/>
      <c r="U24" s="40"/>
      <c r="V24" s="40"/>
      <c r="W24" s="51"/>
      <c r="X24" s="46"/>
      <c r="Y24" s="40"/>
      <c r="Z24" s="40"/>
      <c r="AA24" s="40"/>
      <c r="AB24" s="40"/>
      <c r="AC24" s="40"/>
      <c r="AD24" s="41"/>
      <c r="AE24" s="39"/>
      <c r="AF24" s="40"/>
      <c r="AG24" s="40"/>
      <c r="AH24" s="40"/>
      <c r="AI24" s="40"/>
      <c r="AJ24" s="40"/>
      <c r="AK24" s="51"/>
      <c r="AL24" s="46"/>
      <c r="AM24" s="40"/>
      <c r="AN24" s="51"/>
      <c r="AO24" s="209">
        <f t="shared" ref="AO24" si="20">SUM(J25:AN25)</f>
        <v>0</v>
      </c>
      <c r="AP24" s="214" t="str">
        <f t="shared" ref="AP24" si="21">IF(G24="○","１","")</f>
        <v/>
      </c>
      <c r="AQ24" s="212">
        <f t="shared" ref="AQ24" si="22">SUMIF(G24,"　",AO24)</f>
        <v>0</v>
      </c>
      <c r="AR24" s="11"/>
    </row>
    <row r="25" spans="1:44" ht="20.25" customHeight="1" x14ac:dyDescent="0.15">
      <c r="A25" s="127"/>
      <c r="B25" s="199"/>
      <c r="C25" s="200"/>
      <c r="D25" s="201"/>
      <c r="E25" s="204"/>
      <c r="F25" s="205"/>
      <c r="G25" s="219"/>
      <c r="H25" s="152"/>
      <c r="I25" s="16" t="s">
        <v>18</v>
      </c>
      <c r="J25" s="29"/>
      <c r="K25" s="30"/>
      <c r="L25" s="90"/>
      <c r="M25" s="30"/>
      <c r="N25" s="30"/>
      <c r="O25" s="90"/>
      <c r="P25" s="89"/>
      <c r="Q25" s="29"/>
      <c r="R25" s="30"/>
      <c r="S25" s="90"/>
      <c r="T25" s="90"/>
      <c r="U25" s="30"/>
      <c r="V25" s="90"/>
      <c r="W25" s="53"/>
      <c r="X25" s="90"/>
      <c r="Y25" s="30"/>
      <c r="Z25" s="90"/>
      <c r="AA25" s="30"/>
      <c r="AB25" s="30"/>
      <c r="AC25" s="90"/>
      <c r="AD25" s="89"/>
      <c r="AE25" s="31"/>
      <c r="AF25" s="84"/>
      <c r="AG25" s="88"/>
      <c r="AH25" s="88"/>
      <c r="AI25" s="84"/>
      <c r="AJ25" s="88"/>
      <c r="AK25" s="54"/>
      <c r="AL25" s="88"/>
      <c r="AM25" s="84"/>
      <c r="AN25" s="54"/>
      <c r="AO25" s="209"/>
      <c r="AP25" s="214"/>
      <c r="AQ25" s="213"/>
      <c r="AR25" s="11"/>
    </row>
    <row r="26" spans="1:44" ht="20.25" customHeight="1" x14ac:dyDescent="0.15">
      <c r="A26" s="126">
        <v>10</v>
      </c>
      <c r="B26" s="215"/>
      <c r="C26" s="216"/>
      <c r="D26" s="217"/>
      <c r="E26" s="202" t="s">
        <v>84</v>
      </c>
      <c r="F26" s="203"/>
      <c r="G26" s="218" t="s">
        <v>84</v>
      </c>
      <c r="H26" s="124"/>
      <c r="I26" s="17" t="s">
        <v>38</v>
      </c>
      <c r="J26" s="39"/>
      <c r="K26" s="40"/>
      <c r="L26" s="40"/>
      <c r="M26" s="40"/>
      <c r="N26" s="40"/>
      <c r="O26" s="40"/>
      <c r="P26" s="41"/>
      <c r="Q26" s="39"/>
      <c r="R26" s="40"/>
      <c r="S26" s="40"/>
      <c r="T26" s="40"/>
      <c r="U26" s="40"/>
      <c r="V26" s="40"/>
      <c r="W26" s="51"/>
      <c r="X26" s="46"/>
      <c r="Y26" s="40"/>
      <c r="Z26" s="40"/>
      <c r="AA26" s="40"/>
      <c r="AB26" s="40"/>
      <c r="AC26" s="40"/>
      <c r="AD26" s="41"/>
      <c r="AE26" s="39"/>
      <c r="AF26" s="40"/>
      <c r="AG26" s="40"/>
      <c r="AH26" s="40"/>
      <c r="AI26" s="40"/>
      <c r="AJ26" s="40"/>
      <c r="AK26" s="51"/>
      <c r="AL26" s="46"/>
      <c r="AM26" s="40"/>
      <c r="AN26" s="51"/>
      <c r="AO26" s="209">
        <f t="shared" ref="AO26" si="23">SUM(J27:AN27)</f>
        <v>0</v>
      </c>
      <c r="AP26" s="214" t="str">
        <f t="shared" ref="AP26" si="24">IF(G26="○","１","")</f>
        <v/>
      </c>
      <c r="AQ26" s="212">
        <f t="shared" ref="AQ26" si="25">SUMIF(G26,"　",AO26)</f>
        <v>0</v>
      </c>
      <c r="AR26" s="11"/>
    </row>
    <row r="27" spans="1:44" ht="20.25" customHeight="1" x14ac:dyDescent="0.15">
      <c r="A27" s="127"/>
      <c r="B27" s="199"/>
      <c r="C27" s="200"/>
      <c r="D27" s="201"/>
      <c r="E27" s="204"/>
      <c r="F27" s="205"/>
      <c r="G27" s="219"/>
      <c r="H27" s="152"/>
      <c r="I27" s="16" t="s">
        <v>18</v>
      </c>
      <c r="J27" s="31"/>
      <c r="K27" s="84"/>
      <c r="L27" s="88"/>
      <c r="M27" s="84"/>
      <c r="N27" s="84"/>
      <c r="O27" s="88"/>
      <c r="P27" s="87"/>
      <c r="Q27" s="31"/>
      <c r="R27" s="84"/>
      <c r="S27" s="88"/>
      <c r="T27" s="88"/>
      <c r="U27" s="84"/>
      <c r="V27" s="88"/>
      <c r="W27" s="54"/>
      <c r="X27" s="88"/>
      <c r="Y27" s="84"/>
      <c r="Z27" s="88"/>
      <c r="AA27" s="84"/>
      <c r="AB27" s="84"/>
      <c r="AC27" s="88"/>
      <c r="AD27" s="87"/>
      <c r="AE27" s="32"/>
      <c r="AF27" s="33"/>
      <c r="AG27" s="34"/>
      <c r="AH27" s="34"/>
      <c r="AI27" s="33"/>
      <c r="AJ27" s="34"/>
      <c r="AK27" s="55"/>
      <c r="AL27" s="34"/>
      <c r="AM27" s="33"/>
      <c r="AN27" s="55"/>
      <c r="AO27" s="209"/>
      <c r="AP27" s="214"/>
      <c r="AQ27" s="213"/>
      <c r="AR27" s="11"/>
    </row>
    <row r="28" spans="1:44" ht="20.25" customHeight="1" x14ac:dyDescent="0.15">
      <c r="A28" s="126">
        <v>11</v>
      </c>
      <c r="B28" s="215"/>
      <c r="C28" s="216"/>
      <c r="D28" s="217"/>
      <c r="E28" s="202" t="s">
        <v>84</v>
      </c>
      <c r="F28" s="203"/>
      <c r="G28" s="218" t="s">
        <v>84</v>
      </c>
      <c r="H28" s="124"/>
      <c r="I28" s="17" t="s">
        <v>38</v>
      </c>
      <c r="J28" s="39"/>
      <c r="K28" s="40"/>
      <c r="L28" s="40"/>
      <c r="M28" s="40"/>
      <c r="N28" s="40"/>
      <c r="O28" s="40"/>
      <c r="P28" s="41"/>
      <c r="Q28" s="39"/>
      <c r="R28" s="40"/>
      <c r="S28" s="40"/>
      <c r="T28" s="40"/>
      <c r="U28" s="40"/>
      <c r="V28" s="40"/>
      <c r="W28" s="51"/>
      <c r="X28" s="46"/>
      <c r="Y28" s="40"/>
      <c r="Z28" s="40"/>
      <c r="AA28" s="40"/>
      <c r="AB28" s="40"/>
      <c r="AC28" s="40"/>
      <c r="AD28" s="41"/>
      <c r="AE28" s="39"/>
      <c r="AF28" s="40"/>
      <c r="AG28" s="40"/>
      <c r="AH28" s="40"/>
      <c r="AI28" s="40"/>
      <c r="AJ28" s="40"/>
      <c r="AK28" s="51"/>
      <c r="AL28" s="46"/>
      <c r="AM28" s="40"/>
      <c r="AN28" s="51"/>
      <c r="AO28" s="209">
        <f t="shared" ref="AO28" si="26">SUM(J29:AN29)</f>
        <v>0</v>
      </c>
      <c r="AP28" s="214" t="str">
        <f t="shared" ref="AP28" si="27">IF(G28="○","１","")</f>
        <v/>
      </c>
      <c r="AQ28" s="212">
        <f t="shared" ref="AQ28" si="28">SUMIF(G28,"　",AO28)</f>
        <v>0</v>
      </c>
      <c r="AR28" s="11"/>
    </row>
    <row r="29" spans="1:44" ht="20.25" customHeight="1" x14ac:dyDescent="0.15">
      <c r="A29" s="127"/>
      <c r="B29" s="199"/>
      <c r="C29" s="200"/>
      <c r="D29" s="201"/>
      <c r="E29" s="204"/>
      <c r="F29" s="205"/>
      <c r="G29" s="219"/>
      <c r="H29" s="152"/>
      <c r="I29" s="16" t="s">
        <v>18</v>
      </c>
      <c r="J29" s="31"/>
      <c r="K29" s="84"/>
      <c r="L29" s="88"/>
      <c r="M29" s="84"/>
      <c r="N29" s="84"/>
      <c r="O29" s="88"/>
      <c r="P29" s="87"/>
      <c r="Q29" s="31"/>
      <c r="R29" s="84"/>
      <c r="S29" s="88"/>
      <c r="T29" s="88"/>
      <c r="U29" s="84"/>
      <c r="V29" s="88"/>
      <c r="W29" s="54"/>
      <c r="X29" s="88"/>
      <c r="Y29" s="84"/>
      <c r="Z29" s="88"/>
      <c r="AA29" s="84"/>
      <c r="AB29" s="84"/>
      <c r="AC29" s="88"/>
      <c r="AD29" s="87"/>
      <c r="AE29" s="32"/>
      <c r="AF29" s="33"/>
      <c r="AG29" s="34"/>
      <c r="AH29" s="34"/>
      <c r="AI29" s="33"/>
      <c r="AJ29" s="34"/>
      <c r="AK29" s="55"/>
      <c r="AL29" s="34"/>
      <c r="AM29" s="33"/>
      <c r="AN29" s="55"/>
      <c r="AO29" s="209"/>
      <c r="AP29" s="214"/>
      <c r="AQ29" s="213"/>
      <c r="AR29" s="11"/>
    </row>
    <row r="30" spans="1:44" ht="20.25" customHeight="1" x14ac:dyDescent="0.15">
      <c r="A30" s="126">
        <v>12</v>
      </c>
      <c r="B30" s="215"/>
      <c r="C30" s="216"/>
      <c r="D30" s="217"/>
      <c r="E30" s="202" t="s">
        <v>84</v>
      </c>
      <c r="F30" s="203"/>
      <c r="G30" s="218" t="s">
        <v>84</v>
      </c>
      <c r="H30" s="124"/>
      <c r="I30" s="17" t="s">
        <v>38</v>
      </c>
      <c r="J30" s="39"/>
      <c r="K30" s="40"/>
      <c r="L30" s="40"/>
      <c r="M30" s="40"/>
      <c r="N30" s="40"/>
      <c r="O30" s="40"/>
      <c r="P30" s="41"/>
      <c r="Q30" s="39"/>
      <c r="R30" s="40"/>
      <c r="S30" s="40"/>
      <c r="T30" s="40"/>
      <c r="U30" s="40"/>
      <c r="V30" s="40"/>
      <c r="W30" s="51"/>
      <c r="X30" s="46"/>
      <c r="Y30" s="40"/>
      <c r="Z30" s="40"/>
      <c r="AA30" s="40"/>
      <c r="AB30" s="40"/>
      <c r="AC30" s="40"/>
      <c r="AD30" s="41"/>
      <c r="AE30" s="39"/>
      <c r="AF30" s="40"/>
      <c r="AG30" s="40"/>
      <c r="AH30" s="40"/>
      <c r="AI30" s="40"/>
      <c r="AJ30" s="40"/>
      <c r="AK30" s="51"/>
      <c r="AL30" s="46"/>
      <c r="AM30" s="40"/>
      <c r="AN30" s="51"/>
      <c r="AO30" s="209">
        <f t="shared" ref="AO30" si="29">SUM(J31:AN31)</f>
        <v>0</v>
      </c>
      <c r="AP30" s="214" t="str">
        <f t="shared" ref="AP30" si="30">IF(G30="○","１","")</f>
        <v/>
      </c>
      <c r="AQ30" s="212">
        <f t="shared" ref="AQ30" si="31">SUMIF(G30,"　",AO30)</f>
        <v>0</v>
      </c>
      <c r="AR30" s="11"/>
    </row>
    <row r="31" spans="1:44" ht="20.25" customHeight="1" x14ac:dyDescent="0.15">
      <c r="A31" s="127"/>
      <c r="B31" s="199"/>
      <c r="C31" s="200"/>
      <c r="D31" s="201"/>
      <c r="E31" s="204"/>
      <c r="F31" s="205"/>
      <c r="G31" s="219"/>
      <c r="H31" s="152"/>
      <c r="I31" s="16" t="s">
        <v>18</v>
      </c>
      <c r="J31" s="31"/>
      <c r="K31" s="84"/>
      <c r="L31" s="88"/>
      <c r="M31" s="84"/>
      <c r="N31" s="84"/>
      <c r="O31" s="88"/>
      <c r="P31" s="87"/>
      <c r="Q31" s="31"/>
      <c r="R31" s="84"/>
      <c r="S31" s="88"/>
      <c r="T31" s="88"/>
      <c r="U31" s="84"/>
      <c r="V31" s="88"/>
      <c r="W31" s="54"/>
      <c r="X31" s="88"/>
      <c r="Y31" s="84"/>
      <c r="Z31" s="88"/>
      <c r="AA31" s="84"/>
      <c r="AB31" s="84"/>
      <c r="AC31" s="88"/>
      <c r="AD31" s="87"/>
      <c r="AE31" s="32"/>
      <c r="AF31" s="33"/>
      <c r="AG31" s="34"/>
      <c r="AH31" s="34"/>
      <c r="AI31" s="33"/>
      <c r="AJ31" s="34"/>
      <c r="AK31" s="55"/>
      <c r="AL31" s="34"/>
      <c r="AM31" s="33"/>
      <c r="AN31" s="55"/>
      <c r="AO31" s="209"/>
      <c r="AP31" s="214"/>
      <c r="AQ31" s="213"/>
      <c r="AR31" s="11"/>
    </row>
    <row r="32" spans="1:44" ht="20.25" customHeight="1" x14ac:dyDescent="0.15">
      <c r="A32" s="126">
        <v>13</v>
      </c>
      <c r="B32" s="220"/>
      <c r="C32" s="221"/>
      <c r="D32" s="222"/>
      <c r="E32" s="202" t="s">
        <v>84</v>
      </c>
      <c r="F32" s="203"/>
      <c r="G32" s="218" t="s">
        <v>84</v>
      </c>
      <c r="H32" s="128"/>
      <c r="I32" s="17" t="s">
        <v>38</v>
      </c>
      <c r="J32" s="39"/>
      <c r="K32" s="40"/>
      <c r="L32" s="40"/>
      <c r="M32" s="40"/>
      <c r="N32" s="40"/>
      <c r="O32" s="40"/>
      <c r="P32" s="41"/>
      <c r="Q32" s="39"/>
      <c r="R32" s="40"/>
      <c r="S32" s="40"/>
      <c r="T32" s="40"/>
      <c r="U32" s="40"/>
      <c r="V32" s="40"/>
      <c r="W32" s="51"/>
      <c r="X32" s="46"/>
      <c r="Y32" s="40"/>
      <c r="Z32" s="40"/>
      <c r="AA32" s="40"/>
      <c r="AB32" s="40"/>
      <c r="AC32" s="40"/>
      <c r="AD32" s="41"/>
      <c r="AE32" s="39"/>
      <c r="AF32" s="40"/>
      <c r="AG32" s="40"/>
      <c r="AH32" s="40"/>
      <c r="AI32" s="40"/>
      <c r="AJ32" s="40"/>
      <c r="AK32" s="51"/>
      <c r="AL32" s="46"/>
      <c r="AM32" s="40"/>
      <c r="AN32" s="51"/>
      <c r="AO32" s="209">
        <f t="shared" ref="AO32" si="32">SUM(J33:AN33)</f>
        <v>0</v>
      </c>
      <c r="AP32" s="214" t="str">
        <f t="shared" ref="AP32" si="33">IF(G32="○","１","")</f>
        <v/>
      </c>
      <c r="AQ32" s="212">
        <f t="shared" ref="AQ32" si="34">SUMIF(G32,"　",AO32)</f>
        <v>0</v>
      </c>
      <c r="AR32" s="11"/>
    </row>
    <row r="33" spans="1:44" ht="20.25" customHeight="1" x14ac:dyDescent="0.15">
      <c r="A33" s="127"/>
      <c r="B33" s="223"/>
      <c r="C33" s="224"/>
      <c r="D33" s="225"/>
      <c r="E33" s="204"/>
      <c r="F33" s="205"/>
      <c r="G33" s="219"/>
      <c r="H33" s="129"/>
      <c r="I33" s="16" t="s">
        <v>18</v>
      </c>
      <c r="J33" s="31"/>
      <c r="K33" s="121"/>
      <c r="L33" s="120"/>
      <c r="M33" s="121"/>
      <c r="N33" s="121"/>
      <c r="O33" s="120"/>
      <c r="P33" s="119"/>
      <c r="Q33" s="31"/>
      <c r="R33" s="93"/>
      <c r="S33" s="92"/>
      <c r="T33" s="92"/>
      <c r="U33" s="93"/>
      <c r="V33" s="92"/>
      <c r="W33" s="54"/>
      <c r="X33" s="92"/>
      <c r="Y33" s="93"/>
      <c r="Z33" s="92"/>
      <c r="AA33" s="93"/>
      <c r="AB33" s="93"/>
      <c r="AC33" s="92"/>
      <c r="AD33" s="91"/>
      <c r="AE33" s="32"/>
      <c r="AF33" s="33"/>
      <c r="AG33" s="34"/>
      <c r="AH33" s="34"/>
      <c r="AI33" s="33"/>
      <c r="AJ33" s="34"/>
      <c r="AK33" s="55"/>
      <c r="AL33" s="34"/>
      <c r="AM33" s="33"/>
      <c r="AN33" s="55"/>
      <c r="AO33" s="209"/>
      <c r="AP33" s="214"/>
      <c r="AQ33" s="213"/>
      <c r="AR33" s="11"/>
    </row>
    <row r="34" spans="1:44" ht="20.25" customHeight="1" x14ac:dyDescent="0.15">
      <c r="A34" s="126">
        <v>14</v>
      </c>
      <c r="B34" s="220"/>
      <c r="C34" s="221"/>
      <c r="D34" s="222"/>
      <c r="E34" s="239" t="s">
        <v>84</v>
      </c>
      <c r="F34" s="240"/>
      <c r="G34" s="218" t="s">
        <v>84</v>
      </c>
      <c r="H34" s="128"/>
      <c r="I34" s="14" t="s">
        <v>38</v>
      </c>
      <c r="J34" s="39"/>
      <c r="K34" s="40"/>
      <c r="L34" s="40"/>
      <c r="M34" s="40"/>
      <c r="N34" s="40"/>
      <c r="O34" s="40"/>
      <c r="P34" s="41"/>
      <c r="Q34" s="39"/>
      <c r="R34" s="40"/>
      <c r="S34" s="40"/>
      <c r="T34" s="40"/>
      <c r="U34" s="40"/>
      <c r="V34" s="40"/>
      <c r="W34" s="51"/>
      <c r="X34" s="46"/>
      <c r="Y34" s="40"/>
      <c r="Z34" s="40"/>
      <c r="AA34" s="40"/>
      <c r="AB34" s="40"/>
      <c r="AC34" s="40"/>
      <c r="AD34" s="41"/>
      <c r="AE34" s="39"/>
      <c r="AF34" s="40"/>
      <c r="AG34" s="40"/>
      <c r="AH34" s="40"/>
      <c r="AI34" s="40"/>
      <c r="AJ34" s="40"/>
      <c r="AK34" s="51"/>
      <c r="AL34" s="46"/>
      <c r="AM34" s="40"/>
      <c r="AN34" s="51"/>
      <c r="AO34" s="209">
        <f t="shared" ref="AO34" si="35">SUM(J35:AN35)</f>
        <v>0</v>
      </c>
      <c r="AP34" s="214" t="str">
        <f t="shared" ref="AP34" si="36">IF(G34="○","１","")</f>
        <v/>
      </c>
      <c r="AQ34" s="212">
        <f t="shared" ref="AQ34" si="37">SUMIF(G34,"　",AO34)</f>
        <v>0</v>
      </c>
      <c r="AR34" s="11"/>
    </row>
    <row r="35" spans="1:44" ht="20.25" customHeight="1" thickBot="1" x14ac:dyDescent="0.2">
      <c r="A35" s="235"/>
      <c r="B35" s="236"/>
      <c r="C35" s="237"/>
      <c r="D35" s="238"/>
      <c r="E35" s="241"/>
      <c r="F35" s="242"/>
      <c r="G35" s="243"/>
      <c r="H35" s="244"/>
      <c r="I35" s="57" t="s">
        <v>18</v>
      </c>
      <c r="J35" s="31"/>
      <c r="K35" s="121"/>
      <c r="L35" s="120"/>
      <c r="M35" s="121"/>
      <c r="N35" s="121"/>
      <c r="O35" s="120"/>
      <c r="P35" s="119"/>
      <c r="Q35" s="31"/>
      <c r="R35" s="93"/>
      <c r="S35" s="92"/>
      <c r="T35" s="92"/>
      <c r="U35" s="93"/>
      <c r="V35" s="92"/>
      <c r="W35" s="54"/>
      <c r="X35" s="92"/>
      <c r="Y35" s="93"/>
      <c r="Z35" s="92"/>
      <c r="AA35" s="93"/>
      <c r="AB35" s="93"/>
      <c r="AC35" s="92"/>
      <c r="AD35" s="91"/>
      <c r="AE35" s="32"/>
      <c r="AF35" s="33"/>
      <c r="AG35" s="34"/>
      <c r="AH35" s="34"/>
      <c r="AI35" s="33"/>
      <c r="AJ35" s="34"/>
      <c r="AK35" s="55"/>
      <c r="AL35" s="34"/>
      <c r="AM35" s="33"/>
      <c r="AN35" s="55"/>
      <c r="AO35" s="245"/>
      <c r="AP35" s="211"/>
      <c r="AQ35" s="226"/>
      <c r="AR35" s="11"/>
    </row>
    <row r="36" spans="1:44" ht="37.5" customHeight="1" thickBot="1" x14ac:dyDescent="0.2">
      <c r="A36" s="227" t="s">
        <v>113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9"/>
      <c r="AF36" s="229"/>
      <c r="AG36" s="229"/>
      <c r="AH36" s="229"/>
      <c r="AI36" s="229"/>
      <c r="AJ36" s="230" t="s">
        <v>114</v>
      </c>
      <c r="AK36" s="230"/>
      <c r="AL36" s="230"/>
      <c r="AM36" s="230"/>
      <c r="AN36" s="231"/>
      <c r="AO36" s="111">
        <f>SUM(AO8:AO35)</f>
        <v>0</v>
      </c>
      <c r="AP36" s="111">
        <f>COUNTIF(AP8:AP35,1)</f>
        <v>0</v>
      </c>
      <c r="AQ36" s="104">
        <f>SUM(AQ8:AQ35)</f>
        <v>0</v>
      </c>
      <c r="AR36" s="11"/>
    </row>
    <row r="37" spans="1:44" ht="27.75" customHeight="1" x14ac:dyDescent="0.15">
      <c r="A37" s="232" t="s">
        <v>46</v>
      </c>
      <c r="B37" s="232"/>
      <c r="C37" s="232"/>
      <c r="D37" s="23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12"/>
      <c r="AE37" s="113"/>
      <c r="AF37" s="113"/>
      <c r="AG37" s="113"/>
      <c r="AH37" s="114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4" ht="23.25" customHeight="1" thickBot="1" x14ac:dyDescent="0.25">
      <c r="B38" s="168" t="s">
        <v>98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233" t="s">
        <v>112</v>
      </c>
      <c r="AE38" s="234"/>
      <c r="AF38" s="234"/>
      <c r="AG38" s="234"/>
      <c r="AH38" s="234"/>
      <c r="AI38" s="234"/>
      <c r="AJ38" s="234"/>
      <c r="AK38" s="234"/>
      <c r="AL38" s="234"/>
      <c r="AM38" s="116"/>
      <c r="AN38" s="116"/>
      <c r="AO38" s="116"/>
      <c r="AP38" s="116"/>
      <c r="AQ38" s="116"/>
    </row>
    <row r="39" spans="1:44" ht="24.75" customHeight="1" thickTop="1" x14ac:dyDescent="0.15">
      <c r="B39" s="256" t="s">
        <v>34</v>
      </c>
      <c r="C39" s="257"/>
      <c r="D39" s="257"/>
      <c r="E39" s="257"/>
      <c r="F39" s="257"/>
      <c r="G39" s="258"/>
      <c r="H39" s="123" t="s">
        <v>35</v>
      </c>
      <c r="I39" s="123"/>
      <c r="J39" s="122" t="s">
        <v>37</v>
      </c>
      <c r="K39" s="122"/>
      <c r="L39" s="122"/>
      <c r="M39" s="123" t="s">
        <v>36</v>
      </c>
      <c r="N39" s="123"/>
      <c r="O39" s="123"/>
      <c r="P39" s="123" t="s">
        <v>21</v>
      </c>
      <c r="Q39" s="123"/>
      <c r="R39" s="12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59" t="s">
        <v>27</v>
      </c>
      <c r="AE39" s="260"/>
      <c r="AF39" s="246" t="s">
        <v>78</v>
      </c>
      <c r="AG39" s="246"/>
      <c r="AH39" s="246"/>
      <c r="AI39" s="246"/>
      <c r="AJ39" s="246"/>
      <c r="AK39" s="246"/>
      <c r="AL39" s="246"/>
      <c r="AM39" s="246"/>
      <c r="AN39" s="246"/>
      <c r="AO39" s="246"/>
      <c r="AP39" s="58"/>
      <c r="AQ39" s="18" t="s">
        <v>19</v>
      </c>
    </row>
    <row r="40" spans="1:44" ht="24.75" customHeight="1" x14ac:dyDescent="0.15">
      <c r="B40" s="247" t="s">
        <v>20</v>
      </c>
      <c r="C40" s="248"/>
      <c r="D40" s="248"/>
      <c r="E40" s="248"/>
      <c r="F40" s="248"/>
      <c r="G40" s="249"/>
      <c r="H40" s="146" t="s">
        <v>68</v>
      </c>
      <c r="I40" s="146"/>
      <c r="J40" s="143">
        <v>9</v>
      </c>
      <c r="K40" s="143"/>
      <c r="L40" s="143"/>
      <c r="M40" s="144">
        <v>1</v>
      </c>
      <c r="N40" s="144"/>
      <c r="O40" s="144"/>
      <c r="P40" s="145">
        <f t="shared" ref="P40:P45" si="38">J40-M40</f>
        <v>8</v>
      </c>
      <c r="Q40" s="146"/>
      <c r="R40" s="146"/>
      <c r="S40" s="6"/>
      <c r="T40" s="8"/>
      <c r="U40" s="8"/>
      <c r="V40" s="7"/>
      <c r="W40" s="7"/>
      <c r="X40" s="6"/>
      <c r="Y40" s="2"/>
      <c r="Z40" s="85" t="s">
        <v>101</v>
      </c>
      <c r="AA40" s="86"/>
      <c r="AB40" s="86"/>
      <c r="AC40" s="250" t="s">
        <v>102</v>
      </c>
      <c r="AD40" s="252" t="s">
        <v>28</v>
      </c>
      <c r="AE40" s="253"/>
      <c r="AF40" s="254" t="s">
        <v>88</v>
      </c>
      <c r="AG40" s="254"/>
      <c r="AH40" s="254"/>
      <c r="AI40" s="254"/>
      <c r="AJ40" s="254"/>
      <c r="AK40" s="254"/>
      <c r="AL40" s="255">
        <f>AP36</f>
        <v>0</v>
      </c>
      <c r="AM40" s="255"/>
      <c r="AN40" s="19" t="s">
        <v>43</v>
      </c>
      <c r="AO40" s="105" t="s">
        <v>95</v>
      </c>
      <c r="AP40" s="106"/>
      <c r="AQ40" s="107"/>
    </row>
    <row r="41" spans="1:44" ht="24.75" customHeight="1" x14ac:dyDescent="0.15">
      <c r="B41" s="247" t="s">
        <v>22</v>
      </c>
      <c r="C41" s="248"/>
      <c r="D41" s="248"/>
      <c r="E41" s="248"/>
      <c r="F41" s="248"/>
      <c r="G41" s="249"/>
      <c r="H41" s="146" t="s">
        <v>69</v>
      </c>
      <c r="I41" s="146"/>
      <c r="J41" s="143">
        <v>9</v>
      </c>
      <c r="K41" s="143"/>
      <c r="L41" s="143"/>
      <c r="M41" s="144">
        <v>1</v>
      </c>
      <c r="N41" s="144"/>
      <c r="O41" s="144"/>
      <c r="P41" s="145">
        <f t="shared" si="38"/>
        <v>8</v>
      </c>
      <c r="Q41" s="146"/>
      <c r="R41" s="146"/>
      <c r="S41" s="6"/>
      <c r="T41" s="8"/>
      <c r="U41" s="8"/>
      <c r="V41" s="7"/>
      <c r="W41" s="7"/>
      <c r="X41" s="6"/>
      <c r="Y41" s="2"/>
      <c r="Z41" s="86"/>
      <c r="AA41" s="86"/>
      <c r="AB41" s="86"/>
      <c r="AC41" s="251"/>
      <c r="AD41" s="252" t="s">
        <v>30</v>
      </c>
      <c r="AE41" s="253"/>
      <c r="AF41" s="254" t="s">
        <v>94</v>
      </c>
      <c r="AG41" s="254"/>
      <c r="AH41" s="254"/>
      <c r="AI41" s="254"/>
      <c r="AJ41" s="254"/>
      <c r="AK41" s="254"/>
      <c r="AL41" s="261" t="e">
        <f>ROUNDDOWN(AQ36/AP39,1)</f>
        <v>#DIV/0!</v>
      </c>
      <c r="AM41" s="261"/>
      <c r="AN41" s="19" t="s">
        <v>43</v>
      </c>
      <c r="AO41" s="105" t="s">
        <v>96</v>
      </c>
      <c r="AP41" s="108"/>
      <c r="AQ41" s="109"/>
    </row>
    <row r="42" spans="1:44" ht="24.75" customHeight="1" thickBot="1" x14ac:dyDescent="0.2">
      <c r="B42" s="247" t="s">
        <v>23</v>
      </c>
      <c r="C42" s="248"/>
      <c r="D42" s="248"/>
      <c r="E42" s="248"/>
      <c r="F42" s="248"/>
      <c r="G42" s="249"/>
      <c r="H42" s="146" t="s">
        <v>29</v>
      </c>
      <c r="I42" s="146"/>
      <c r="J42" s="143">
        <v>4.5</v>
      </c>
      <c r="K42" s="143"/>
      <c r="L42" s="143"/>
      <c r="M42" s="144">
        <v>0.5</v>
      </c>
      <c r="N42" s="144"/>
      <c r="O42" s="144"/>
      <c r="P42" s="145">
        <f t="shared" si="38"/>
        <v>4</v>
      </c>
      <c r="Q42" s="146"/>
      <c r="R42" s="146"/>
      <c r="S42" s="6"/>
      <c r="T42" s="8"/>
      <c r="U42" s="8"/>
      <c r="V42" s="7"/>
      <c r="W42" s="7"/>
      <c r="X42" s="6"/>
      <c r="Y42" s="2"/>
      <c r="Z42" s="86"/>
      <c r="AA42" s="86"/>
      <c r="AB42" s="86"/>
      <c r="AC42" s="251"/>
      <c r="AD42" s="252" t="s">
        <v>32</v>
      </c>
      <c r="AE42" s="253"/>
      <c r="AF42" s="254" t="s">
        <v>80</v>
      </c>
      <c r="AG42" s="254"/>
      <c r="AH42" s="254"/>
      <c r="AI42" s="254"/>
      <c r="AJ42" s="254"/>
      <c r="AK42" s="254"/>
      <c r="AL42" s="262" t="e">
        <f>AL40+AL41</f>
        <v>#DIV/0!</v>
      </c>
      <c r="AM42" s="262"/>
      <c r="AN42" s="19" t="s">
        <v>43</v>
      </c>
      <c r="AO42" s="105" t="s">
        <v>83</v>
      </c>
      <c r="AP42" s="108"/>
      <c r="AQ42" s="109"/>
    </row>
    <row r="43" spans="1:44" ht="24.75" customHeight="1" thickTop="1" x14ac:dyDescent="0.15">
      <c r="B43" s="247" t="s">
        <v>24</v>
      </c>
      <c r="C43" s="248"/>
      <c r="D43" s="248"/>
      <c r="E43" s="248"/>
      <c r="F43" s="248"/>
      <c r="G43" s="249"/>
      <c r="H43" s="146" t="s">
        <v>31</v>
      </c>
      <c r="I43" s="146"/>
      <c r="J43" s="143">
        <v>4.5</v>
      </c>
      <c r="K43" s="143"/>
      <c r="L43" s="143"/>
      <c r="M43" s="144">
        <v>0.5</v>
      </c>
      <c r="N43" s="144"/>
      <c r="O43" s="144"/>
      <c r="P43" s="145">
        <f t="shared" si="38"/>
        <v>4</v>
      </c>
      <c r="Q43" s="146"/>
      <c r="R43" s="146"/>
      <c r="S43" s="6"/>
      <c r="T43" s="8"/>
      <c r="U43" s="8"/>
      <c r="V43" s="7"/>
      <c r="W43" s="7"/>
      <c r="X43" s="6"/>
      <c r="Y43" s="2"/>
      <c r="Z43" s="81"/>
      <c r="AA43" s="81"/>
      <c r="AB43" s="81"/>
      <c r="AC43" s="251"/>
      <c r="AD43" s="117" t="s">
        <v>115</v>
      </c>
      <c r="AE43" s="117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1:44" ht="24.75" customHeight="1" x14ac:dyDescent="0.15">
      <c r="B44" s="247" t="s">
        <v>25</v>
      </c>
      <c r="C44" s="248"/>
      <c r="D44" s="248"/>
      <c r="E44" s="248"/>
      <c r="F44" s="248"/>
      <c r="G44" s="249"/>
      <c r="H44" s="146" t="s">
        <v>70</v>
      </c>
      <c r="I44" s="146"/>
      <c r="J44" s="143">
        <v>9</v>
      </c>
      <c r="K44" s="143"/>
      <c r="L44" s="143"/>
      <c r="M44" s="144">
        <v>1</v>
      </c>
      <c r="N44" s="144"/>
      <c r="O44" s="144"/>
      <c r="P44" s="145">
        <f t="shared" si="38"/>
        <v>8</v>
      </c>
      <c r="Q44" s="146"/>
      <c r="R44" s="146"/>
      <c r="S44" s="6"/>
      <c r="T44" s="8"/>
      <c r="U44" s="8"/>
      <c r="V44" s="7"/>
      <c r="W44" s="7"/>
      <c r="X44" s="6"/>
      <c r="AC44" s="251"/>
      <c r="AD44" s="263" t="s">
        <v>117</v>
      </c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</row>
    <row r="45" spans="1:44" ht="24.75" customHeight="1" x14ac:dyDescent="0.15">
      <c r="B45" s="247" t="s">
        <v>26</v>
      </c>
      <c r="C45" s="248"/>
      <c r="D45" s="248"/>
      <c r="E45" s="248"/>
      <c r="F45" s="248"/>
      <c r="G45" s="249"/>
      <c r="H45" s="146" t="s">
        <v>71</v>
      </c>
      <c r="I45" s="146"/>
      <c r="J45" s="143">
        <v>16</v>
      </c>
      <c r="K45" s="143"/>
      <c r="L45" s="143"/>
      <c r="M45" s="144">
        <v>2</v>
      </c>
      <c r="N45" s="144"/>
      <c r="O45" s="144"/>
      <c r="P45" s="145">
        <f t="shared" si="38"/>
        <v>14</v>
      </c>
      <c r="Q45" s="146"/>
      <c r="R45" s="146"/>
      <c r="S45" s="6"/>
      <c r="T45" s="8"/>
      <c r="U45" s="8"/>
      <c r="V45" s="7"/>
      <c r="W45" s="7"/>
      <c r="X45" s="6"/>
      <c r="Y45" s="4"/>
      <c r="Z45" s="4"/>
      <c r="AA45" s="4"/>
      <c r="AB45" s="4"/>
      <c r="AC45" s="251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</row>
    <row r="46" spans="1:44" x14ac:dyDescent="0.1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4" x14ac:dyDescent="0.1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4" x14ac:dyDescent="0.1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6:43" x14ac:dyDescent="0.1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2" spans="6:43" x14ac:dyDescent="0.1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6:43" x14ac:dyDescent="0.1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</sheetData>
  <protectedRanges>
    <protectedRange sqref="I8:I9 H32:I35 B32:D35" name="範囲1"/>
    <protectedRange sqref="R2" name="範囲5"/>
    <protectedRange sqref="B40:G45" name="範囲4_1_1"/>
    <protectedRange sqref="P40:R45" name="範囲4_1"/>
    <protectedRange sqref="H40:O45" name="範囲4_1_1_1"/>
    <protectedRange sqref="H30:H31 B8:H9 G30:G35 B26:D31 G26:H29 E10:F35 G10:G25" name="範囲1_1"/>
    <protectedRange sqref="J8:AN11" name="範囲1_1_1"/>
    <protectedRange sqref="J26:AN35" name="範囲1_2"/>
    <protectedRange sqref="B10:D17 B20:D25 H10:I25 I26:I31" name="範囲1_5"/>
    <protectedRange sqref="J12:AN25" name="範囲1_2_2"/>
    <protectedRange sqref="B18:D19" name="範囲1_3_2"/>
  </protectedRanges>
  <mergeCells count="220">
    <mergeCell ref="AF42:AK42"/>
    <mergeCell ref="AL42:AM42"/>
    <mergeCell ref="B41:G41"/>
    <mergeCell ref="H41:I41"/>
    <mergeCell ref="J41:L41"/>
    <mergeCell ref="M41:O41"/>
    <mergeCell ref="P41:R41"/>
    <mergeCell ref="AD41:AE41"/>
    <mergeCell ref="AD44:AQ45"/>
    <mergeCell ref="B45:G45"/>
    <mergeCell ref="H45:I45"/>
    <mergeCell ref="J45:L45"/>
    <mergeCell ref="M45:O45"/>
    <mergeCell ref="P45:R45"/>
    <mergeCell ref="B43:G43"/>
    <mergeCell ref="H43:I43"/>
    <mergeCell ref="J43:L43"/>
    <mergeCell ref="M43:O43"/>
    <mergeCell ref="P43:R43"/>
    <mergeCell ref="B44:G44"/>
    <mergeCell ref="H44:I44"/>
    <mergeCell ref="J44:L44"/>
    <mergeCell ref="M44:O44"/>
    <mergeCell ref="P44:R44"/>
    <mergeCell ref="AF39:AO39"/>
    <mergeCell ref="B40:G40"/>
    <mergeCell ref="H40:I40"/>
    <mergeCell ref="J40:L40"/>
    <mergeCell ref="M40:O40"/>
    <mergeCell ref="P40:R40"/>
    <mergeCell ref="AC40:AC45"/>
    <mergeCell ref="AD40:AE40"/>
    <mergeCell ref="AF40:AK40"/>
    <mergeCell ref="AL40:AM40"/>
    <mergeCell ref="B39:G39"/>
    <mergeCell ref="H39:I39"/>
    <mergeCell ref="J39:L39"/>
    <mergeCell ref="M39:O39"/>
    <mergeCell ref="P39:R39"/>
    <mergeCell ref="AD39:AE39"/>
    <mergeCell ref="AF41:AK41"/>
    <mergeCell ref="AL41:AM41"/>
    <mergeCell ref="B42:G42"/>
    <mergeCell ref="H42:I42"/>
    <mergeCell ref="J42:L42"/>
    <mergeCell ref="M42:O42"/>
    <mergeCell ref="P42:R42"/>
    <mergeCell ref="AD42:AE42"/>
    <mergeCell ref="AP34:AP35"/>
    <mergeCell ref="AQ34:AQ35"/>
    <mergeCell ref="A36:AI36"/>
    <mergeCell ref="AJ36:AN36"/>
    <mergeCell ref="A37:D37"/>
    <mergeCell ref="B38:AC38"/>
    <mergeCell ref="AD38:AL38"/>
    <mergeCell ref="A34:A35"/>
    <mergeCell ref="B34:D35"/>
    <mergeCell ref="E34:F35"/>
    <mergeCell ref="G34:G35"/>
    <mergeCell ref="H34:H35"/>
    <mergeCell ref="AO34:AO35"/>
    <mergeCell ref="AP30:AP31"/>
    <mergeCell ref="AQ30:AQ31"/>
    <mergeCell ref="A32:A33"/>
    <mergeCell ref="B32:D33"/>
    <mergeCell ref="E32:F33"/>
    <mergeCell ref="G32:G33"/>
    <mergeCell ref="H32:H33"/>
    <mergeCell ref="AO32:AO33"/>
    <mergeCell ref="AP32:AP33"/>
    <mergeCell ref="AQ32:AQ33"/>
    <mergeCell ref="A30:A31"/>
    <mergeCell ref="B30:D31"/>
    <mergeCell ref="E30:F31"/>
    <mergeCell ref="G30:G31"/>
    <mergeCell ref="H30:H31"/>
    <mergeCell ref="AO30:AO31"/>
    <mergeCell ref="AP26:AP27"/>
    <mergeCell ref="AQ26:AQ27"/>
    <mergeCell ref="A28:A29"/>
    <mergeCell ref="B28:D29"/>
    <mergeCell ref="E28:F29"/>
    <mergeCell ref="G28:G29"/>
    <mergeCell ref="H28:H29"/>
    <mergeCell ref="AO28:AO29"/>
    <mergeCell ref="AP28:AP29"/>
    <mergeCell ref="AQ28:AQ29"/>
    <mergeCell ref="A26:A27"/>
    <mergeCell ref="B26:D27"/>
    <mergeCell ref="E26:F27"/>
    <mergeCell ref="G26:G27"/>
    <mergeCell ref="H26:H27"/>
    <mergeCell ref="AO26:AO27"/>
    <mergeCell ref="AP22:AP23"/>
    <mergeCell ref="AQ22:AQ23"/>
    <mergeCell ref="A24:A25"/>
    <mergeCell ref="B24:D25"/>
    <mergeCell ref="E24:F25"/>
    <mergeCell ref="G24:G25"/>
    <mergeCell ref="H24:H25"/>
    <mergeCell ref="AO24:AO25"/>
    <mergeCell ref="AP24:AP25"/>
    <mergeCell ref="AQ24:AQ25"/>
    <mergeCell ref="A22:A23"/>
    <mergeCell ref="B22:D23"/>
    <mergeCell ref="E22:F23"/>
    <mergeCell ref="G22:G23"/>
    <mergeCell ref="H22:H23"/>
    <mergeCell ref="AO22:AO23"/>
    <mergeCell ref="AP18:AP19"/>
    <mergeCell ref="AQ18:AQ19"/>
    <mergeCell ref="A20:A21"/>
    <mergeCell ref="B20:D21"/>
    <mergeCell ref="E20:F21"/>
    <mergeCell ref="G20:G21"/>
    <mergeCell ref="H20:H21"/>
    <mergeCell ref="AO20:AO21"/>
    <mergeCell ref="AP20:AP21"/>
    <mergeCell ref="AQ20:AQ21"/>
    <mergeCell ref="A18:A19"/>
    <mergeCell ref="B18:D19"/>
    <mergeCell ref="E18:F19"/>
    <mergeCell ref="G18:G19"/>
    <mergeCell ref="H18:H19"/>
    <mergeCell ref="AO18:AO19"/>
    <mergeCell ref="AP14:AP15"/>
    <mergeCell ref="AQ14:AQ15"/>
    <mergeCell ref="A16:A17"/>
    <mergeCell ref="B16:D17"/>
    <mergeCell ref="E16:F17"/>
    <mergeCell ref="G16:G17"/>
    <mergeCell ref="H16:H17"/>
    <mergeCell ref="AO16:AO17"/>
    <mergeCell ref="AP16:AP17"/>
    <mergeCell ref="AQ16:AQ17"/>
    <mergeCell ref="A14:A15"/>
    <mergeCell ref="B14:D15"/>
    <mergeCell ref="E14:F15"/>
    <mergeCell ref="G14:G15"/>
    <mergeCell ref="H14:H15"/>
    <mergeCell ref="AO14:AO15"/>
    <mergeCell ref="AP10:AP11"/>
    <mergeCell ref="AQ10:AQ11"/>
    <mergeCell ref="A12:A13"/>
    <mergeCell ref="B12:D13"/>
    <mergeCell ref="E12:F13"/>
    <mergeCell ref="G12:G13"/>
    <mergeCell ref="H12:H13"/>
    <mergeCell ref="AO12:AO13"/>
    <mergeCell ref="AP12:AP13"/>
    <mergeCell ref="AQ12:AQ13"/>
    <mergeCell ref="A10:A11"/>
    <mergeCell ref="B10:D11"/>
    <mergeCell ref="E10:F11"/>
    <mergeCell ref="G10:G11"/>
    <mergeCell ref="H10:H11"/>
    <mergeCell ref="AO10:AO11"/>
    <mergeCell ref="AR5:AR6"/>
    <mergeCell ref="A8:A9"/>
    <mergeCell ref="B8:D9"/>
    <mergeCell ref="E8:F9"/>
    <mergeCell ref="G8:G9"/>
    <mergeCell ref="H8:H9"/>
    <mergeCell ref="AO8:AO9"/>
    <mergeCell ref="AP8:AP9"/>
    <mergeCell ref="AQ8:AQ9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AB5:AB6"/>
    <mergeCell ref="AQ4:AQ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Q4:W4"/>
    <mergeCell ref="X4:AD4"/>
    <mergeCell ref="AE4:AK4"/>
    <mergeCell ref="AL4:AN4"/>
    <mergeCell ref="AO4:AO6"/>
    <mergeCell ref="AP4:AP6"/>
    <mergeCell ref="S5:S6"/>
    <mergeCell ref="T5:T6"/>
    <mergeCell ref="U5:U6"/>
    <mergeCell ref="V5:V6"/>
    <mergeCell ref="A4:A7"/>
    <mergeCell ref="B4:D7"/>
    <mergeCell ref="E4:F7"/>
    <mergeCell ref="G4:G7"/>
    <mergeCell ref="H4:H7"/>
    <mergeCell ref="I4:I7"/>
    <mergeCell ref="J4:P4"/>
    <mergeCell ref="Z5:Z6"/>
    <mergeCell ref="AA5:AA6"/>
    <mergeCell ref="A2:N2"/>
    <mergeCell ref="P2:Q2"/>
    <mergeCell ref="R2:S2"/>
    <mergeCell ref="U2:V2"/>
    <mergeCell ref="AI2:AL2"/>
    <mergeCell ref="AN2:AQ2"/>
    <mergeCell ref="A3:J3"/>
    <mergeCell ref="AI3:AL3"/>
    <mergeCell ref="AN3:AQ3"/>
  </mergeCells>
  <phoneticPr fontId="1"/>
  <conditionalFormatting sqref="R2:S2 U2">
    <cfRule type="cellIs" dxfId="5" priority="1" stopIfTrue="1" operator="equal">
      <formula>""</formula>
    </cfRule>
  </conditionalFormatting>
  <conditionalFormatting sqref="J7:AN7">
    <cfRule type="cellIs" dxfId="4" priority="2" stopIfTrue="1" operator="equal">
      <formula>"土"</formula>
    </cfRule>
    <cfRule type="cellIs" dxfId="3" priority="3" stopIfTrue="1" operator="equal">
      <formula>"日"</formula>
    </cfRule>
  </conditionalFormatting>
  <dataValidations count="2">
    <dataValidation type="list" allowBlank="1" showInputMessage="1" showErrorMessage="1" sqref="E8:F35">
      <formula1>"Ａ,Ｂ,Ｃ,Ｄ,　"</formula1>
    </dataValidation>
    <dataValidation type="list" allowBlank="1" showInputMessage="1" showErrorMessage="1" sqref="G8:G35">
      <formula1>"○, 　"</formula1>
    </dataValidation>
  </dataValidations>
  <pageMargins left="0.39370078740157483" right="0.19685039370078741" top="0.39370078740157483" bottom="0.19685039370078741" header="0.51181102362204722" footer="0.27559055118110237"/>
  <pageSetup paperSize="9"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"/>
  <sheetViews>
    <sheetView view="pageBreakPreview" zoomScale="75" zoomScaleNormal="75" zoomScaleSheetLayoutView="75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M13" sqref="M13"/>
    </sheetView>
  </sheetViews>
  <sheetFormatPr defaultRowHeight="12" x14ac:dyDescent="0.15"/>
  <cols>
    <col min="1" max="1" width="2.875" style="1" customWidth="1"/>
    <col min="2" max="4" width="6.625" style="1" customWidth="1"/>
    <col min="5" max="6" width="1.875" style="1" customWidth="1"/>
    <col min="7" max="7" width="4.5" style="1" customWidth="1"/>
    <col min="8" max="8" width="15.25" style="1" customWidth="1"/>
    <col min="9" max="9" width="7.375" style="1" customWidth="1"/>
    <col min="10" max="40" width="4.625" style="1" customWidth="1"/>
    <col min="41" max="43" width="10.125" style="1" customWidth="1"/>
    <col min="44" max="44" width="2.125" style="1" customWidth="1"/>
    <col min="45" max="16384" width="9" style="1"/>
  </cols>
  <sheetData>
    <row r="1" spans="1:44" ht="18.75" customHeight="1" x14ac:dyDescent="0.2">
      <c r="A1" s="15" t="s">
        <v>47</v>
      </c>
      <c r="AO1" s="59" t="s">
        <v>73</v>
      </c>
      <c r="AP1" s="59"/>
      <c r="AQ1" s="59"/>
    </row>
    <row r="2" spans="1:44" ht="26.25" customHeight="1" x14ac:dyDescent="0.15">
      <c r="A2" s="169" t="s">
        <v>118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9" t="s">
        <v>39</v>
      </c>
      <c r="P2" s="267" t="s">
        <v>104</v>
      </c>
      <c r="Q2" s="267"/>
      <c r="R2" s="265" t="s">
        <v>105</v>
      </c>
      <c r="S2" s="265"/>
      <c r="T2" s="10" t="s">
        <v>40</v>
      </c>
      <c r="U2" s="265" t="s">
        <v>105</v>
      </c>
      <c r="V2" s="266"/>
      <c r="W2" s="10" t="s">
        <v>41</v>
      </c>
      <c r="X2" s="10"/>
      <c r="Y2" s="10" t="s">
        <v>42</v>
      </c>
      <c r="Z2" s="21"/>
      <c r="AA2" s="21"/>
      <c r="AB2" s="21"/>
      <c r="AC2" s="21"/>
      <c r="AD2" s="21"/>
      <c r="AE2" s="21"/>
      <c r="AF2" s="21"/>
      <c r="AG2" s="21"/>
      <c r="AH2" s="21"/>
      <c r="AI2" s="173" t="s">
        <v>89</v>
      </c>
      <c r="AJ2" s="174"/>
      <c r="AK2" s="174"/>
      <c r="AL2" s="174"/>
      <c r="AM2" s="110" t="s">
        <v>106</v>
      </c>
      <c r="AN2" s="175" t="s">
        <v>108</v>
      </c>
      <c r="AO2" s="175"/>
      <c r="AP2" s="175"/>
      <c r="AQ2" s="175"/>
      <c r="AR2" s="10" t="s">
        <v>107</v>
      </c>
    </row>
    <row r="3" spans="1:44" ht="20.100000000000001" customHeight="1" thickBot="1" x14ac:dyDescent="0.2">
      <c r="A3" s="176" t="s">
        <v>90</v>
      </c>
      <c r="B3" s="176"/>
      <c r="C3" s="176"/>
      <c r="D3" s="176"/>
      <c r="E3" s="176"/>
      <c r="F3" s="176"/>
      <c r="G3" s="176"/>
      <c r="H3" s="176"/>
      <c r="I3" s="176"/>
      <c r="J3" s="176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77" t="s">
        <v>97</v>
      </c>
      <c r="AJ3" s="178"/>
      <c r="AK3" s="178"/>
      <c r="AL3" s="178"/>
      <c r="AM3" s="110" t="s">
        <v>106</v>
      </c>
      <c r="AN3" s="175" t="s">
        <v>109</v>
      </c>
      <c r="AO3" s="175"/>
      <c r="AP3" s="175"/>
      <c r="AQ3" s="175"/>
      <c r="AR3" s="10" t="s">
        <v>107</v>
      </c>
    </row>
    <row r="4" spans="1:44" ht="19.5" customHeight="1" x14ac:dyDescent="0.15">
      <c r="A4" s="155" t="s">
        <v>0</v>
      </c>
      <c r="B4" s="159" t="s">
        <v>1</v>
      </c>
      <c r="C4" s="160"/>
      <c r="D4" s="161"/>
      <c r="E4" s="137" t="s">
        <v>2</v>
      </c>
      <c r="F4" s="138"/>
      <c r="G4" s="179" t="s">
        <v>81</v>
      </c>
      <c r="H4" s="159" t="s">
        <v>3</v>
      </c>
      <c r="I4" s="184" t="s">
        <v>86</v>
      </c>
      <c r="J4" s="134" t="s">
        <v>4</v>
      </c>
      <c r="K4" s="135"/>
      <c r="L4" s="135"/>
      <c r="M4" s="135"/>
      <c r="N4" s="135"/>
      <c r="O4" s="135"/>
      <c r="P4" s="167"/>
      <c r="Q4" s="134" t="s">
        <v>5</v>
      </c>
      <c r="R4" s="135"/>
      <c r="S4" s="135"/>
      <c r="T4" s="135"/>
      <c r="U4" s="135"/>
      <c r="V4" s="135"/>
      <c r="W4" s="136"/>
      <c r="X4" s="158" t="s">
        <v>6</v>
      </c>
      <c r="Y4" s="135"/>
      <c r="Z4" s="135"/>
      <c r="AA4" s="135"/>
      <c r="AB4" s="135"/>
      <c r="AC4" s="135"/>
      <c r="AD4" s="136"/>
      <c r="AE4" s="148" t="s">
        <v>7</v>
      </c>
      <c r="AF4" s="149"/>
      <c r="AG4" s="149"/>
      <c r="AH4" s="149"/>
      <c r="AI4" s="149"/>
      <c r="AJ4" s="149"/>
      <c r="AK4" s="189"/>
      <c r="AL4" s="158" t="s">
        <v>72</v>
      </c>
      <c r="AM4" s="135"/>
      <c r="AN4" s="136"/>
      <c r="AO4" s="190" t="s">
        <v>87</v>
      </c>
      <c r="AP4" s="192" t="s">
        <v>74</v>
      </c>
      <c r="AQ4" s="187" t="s">
        <v>82</v>
      </c>
      <c r="AR4" s="11"/>
    </row>
    <row r="5" spans="1:44" ht="9.75" customHeight="1" x14ac:dyDescent="0.15">
      <c r="A5" s="156"/>
      <c r="B5" s="162"/>
      <c r="C5" s="147"/>
      <c r="D5" s="163"/>
      <c r="E5" s="139"/>
      <c r="F5" s="140"/>
      <c r="G5" s="180"/>
      <c r="H5" s="182"/>
      <c r="I5" s="185"/>
      <c r="J5" s="126">
        <v>1</v>
      </c>
      <c r="K5" s="132">
        <v>2</v>
      </c>
      <c r="L5" s="130">
        <v>3</v>
      </c>
      <c r="M5" s="130">
        <v>4</v>
      </c>
      <c r="N5" s="153">
        <v>5</v>
      </c>
      <c r="O5" s="132">
        <v>6</v>
      </c>
      <c r="P5" s="132">
        <v>7</v>
      </c>
      <c r="Q5" s="126">
        <v>8</v>
      </c>
      <c r="R5" s="130">
        <v>9</v>
      </c>
      <c r="S5" s="130">
        <v>10</v>
      </c>
      <c r="T5" s="130">
        <v>11</v>
      </c>
      <c r="U5" s="130">
        <v>12</v>
      </c>
      <c r="V5" s="130">
        <v>13</v>
      </c>
      <c r="W5" s="150">
        <v>14</v>
      </c>
      <c r="X5" s="153">
        <v>15</v>
      </c>
      <c r="Y5" s="130">
        <v>16</v>
      </c>
      <c r="Z5" s="130">
        <v>17</v>
      </c>
      <c r="AA5" s="130">
        <v>18</v>
      </c>
      <c r="AB5" s="130">
        <v>19</v>
      </c>
      <c r="AC5" s="130">
        <v>20</v>
      </c>
      <c r="AD5" s="150">
        <v>21</v>
      </c>
      <c r="AE5" s="126">
        <v>22</v>
      </c>
      <c r="AF5" s="130">
        <v>23</v>
      </c>
      <c r="AG5" s="130">
        <v>24</v>
      </c>
      <c r="AH5" s="130">
        <v>25</v>
      </c>
      <c r="AI5" s="130">
        <v>26</v>
      </c>
      <c r="AJ5" s="130">
        <v>27</v>
      </c>
      <c r="AK5" s="150">
        <v>28</v>
      </c>
      <c r="AL5" s="153">
        <v>29</v>
      </c>
      <c r="AM5" s="130">
        <v>30</v>
      </c>
      <c r="AN5" s="150">
        <v>31</v>
      </c>
      <c r="AO5" s="191"/>
      <c r="AP5" s="193"/>
      <c r="AQ5" s="188"/>
      <c r="AR5" s="194"/>
    </row>
    <row r="6" spans="1:44" ht="9.75" customHeight="1" x14ac:dyDescent="0.15">
      <c r="A6" s="156"/>
      <c r="B6" s="162"/>
      <c r="C6" s="147"/>
      <c r="D6" s="163"/>
      <c r="E6" s="139"/>
      <c r="F6" s="140"/>
      <c r="G6" s="180"/>
      <c r="H6" s="182"/>
      <c r="I6" s="185"/>
      <c r="J6" s="127"/>
      <c r="K6" s="133"/>
      <c r="L6" s="131"/>
      <c r="M6" s="131"/>
      <c r="N6" s="154"/>
      <c r="O6" s="133"/>
      <c r="P6" s="133"/>
      <c r="Q6" s="127"/>
      <c r="R6" s="131"/>
      <c r="S6" s="131"/>
      <c r="T6" s="131"/>
      <c r="U6" s="131"/>
      <c r="V6" s="131"/>
      <c r="W6" s="151"/>
      <c r="X6" s="154"/>
      <c r="Y6" s="131"/>
      <c r="Z6" s="131"/>
      <c r="AA6" s="131"/>
      <c r="AB6" s="131"/>
      <c r="AC6" s="131"/>
      <c r="AD6" s="151"/>
      <c r="AE6" s="127"/>
      <c r="AF6" s="131"/>
      <c r="AG6" s="131"/>
      <c r="AH6" s="131"/>
      <c r="AI6" s="131"/>
      <c r="AJ6" s="131"/>
      <c r="AK6" s="151"/>
      <c r="AL6" s="154"/>
      <c r="AM6" s="131"/>
      <c r="AN6" s="151"/>
      <c r="AO6" s="191"/>
      <c r="AP6" s="193"/>
      <c r="AQ6" s="188"/>
      <c r="AR6" s="194"/>
    </row>
    <row r="7" spans="1:44" ht="19.5" customHeight="1" thickBot="1" x14ac:dyDescent="0.2">
      <c r="A7" s="157"/>
      <c r="B7" s="164"/>
      <c r="C7" s="165"/>
      <c r="D7" s="166"/>
      <c r="E7" s="141"/>
      <c r="F7" s="142"/>
      <c r="G7" s="181"/>
      <c r="H7" s="183"/>
      <c r="I7" s="186"/>
      <c r="J7" s="66" t="s">
        <v>9</v>
      </c>
      <c r="K7" s="70" t="s">
        <v>10</v>
      </c>
      <c r="L7" s="12" t="s">
        <v>11</v>
      </c>
      <c r="M7" s="12" t="s">
        <v>12</v>
      </c>
      <c r="N7" s="12" t="s">
        <v>13</v>
      </c>
      <c r="O7" s="61" t="s">
        <v>14</v>
      </c>
      <c r="P7" s="63" t="s">
        <v>15</v>
      </c>
      <c r="Q7" s="66" t="s">
        <v>16</v>
      </c>
      <c r="R7" s="70" t="s">
        <v>17</v>
      </c>
      <c r="S7" s="12" t="s">
        <v>11</v>
      </c>
      <c r="T7" s="12" t="s">
        <v>12</v>
      </c>
      <c r="U7" s="12" t="s">
        <v>13</v>
      </c>
      <c r="V7" s="62" t="s">
        <v>14</v>
      </c>
      <c r="W7" s="64" t="s">
        <v>15</v>
      </c>
      <c r="X7" s="68" t="s">
        <v>16</v>
      </c>
      <c r="Y7" s="70" t="s">
        <v>17</v>
      </c>
      <c r="Z7" s="12" t="s">
        <v>11</v>
      </c>
      <c r="AA7" s="12" t="s">
        <v>12</v>
      </c>
      <c r="AB7" s="12" t="s">
        <v>13</v>
      </c>
      <c r="AC7" s="62" t="s">
        <v>14</v>
      </c>
      <c r="AD7" s="68" t="s">
        <v>15</v>
      </c>
      <c r="AE7" s="66" t="s">
        <v>16</v>
      </c>
      <c r="AF7" s="70" t="s">
        <v>17</v>
      </c>
      <c r="AG7" s="12" t="s">
        <v>11</v>
      </c>
      <c r="AH7" s="12" t="s">
        <v>12</v>
      </c>
      <c r="AI7" s="12" t="s">
        <v>13</v>
      </c>
      <c r="AJ7" s="62" t="s">
        <v>14</v>
      </c>
      <c r="AK7" s="65" t="s">
        <v>33</v>
      </c>
      <c r="AL7" s="68" t="s">
        <v>16</v>
      </c>
      <c r="AM7" s="67" t="s">
        <v>17</v>
      </c>
      <c r="AN7" s="13" t="s">
        <v>11</v>
      </c>
      <c r="AO7" s="69" t="s">
        <v>75</v>
      </c>
      <c r="AP7" s="24" t="s">
        <v>76</v>
      </c>
      <c r="AQ7" s="20" t="s">
        <v>77</v>
      </c>
      <c r="AR7" s="11"/>
    </row>
    <row r="8" spans="1:44" ht="20.25" customHeight="1" x14ac:dyDescent="0.15">
      <c r="A8" s="195">
        <v>1</v>
      </c>
      <c r="B8" s="196" t="s">
        <v>48</v>
      </c>
      <c r="C8" s="197"/>
      <c r="D8" s="198"/>
      <c r="E8" s="202" t="s">
        <v>92</v>
      </c>
      <c r="F8" s="203"/>
      <c r="G8" s="206" t="s">
        <v>85</v>
      </c>
      <c r="H8" s="152" t="s">
        <v>49</v>
      </c>
      <c r="I8" s="43" t="s">
        <v>38</v>
      </c>
      <c r="J8" s="35" t="s">
        <v>50</v>
      </c>
      <c r="K8" s="36" t="s">
        <v>50</v>
      </c>
      <c r="L8" s="36" t="s">
        <v>8</v>
      </c>
      <c r="M8" s="36" t="s">
        <v>8</v>
      </c>
      <c r="N8" s="36" t="s">
        <v>51</v>
      </c>
      <c r="O8" s="36" t="s">
        <v>8</v>
      </c>
      <c r="P8" s="37" t="s">
        <v>52</v>
      </c>
      <c r="Q8" s="38" t="s">
        <v>50</v>
      </c>
      <c r="R8" s="36" t="s">
        <v>50</v>
      </c>
      <c r="S8" s="36" t="s">
        <v>8</v>
      </c>
      <c r="T8" s="36" t="s">
        <v>8</v>
      </c>
      <c r="U8" s="36" t="s">
        <v>51</v>
      </c>
      <c r="V8" s="36" t="s">
        <v>8</v>
      </c>
      <c r="W8" s="49" t="s">
        <v>52</v>
      </c>
      <c r="X8" s="44" t="s">
        <v>50</v>
      </c>
      <c r="Y8" s="36" t="s">
        <v>50</v>
      </c>
      <c r="Z8" s="36" t="s">
        <v>8</v>
      </c>
      <c r="AA8" s="36" t="s">
        <v>8</v>
      </c>
      <c r="AB8" s="36" t="s">
        <v>51</v>
      </c>
      <c r="AC8" s="36" t="s">
        <v>8</v>
      </c>
      <c r="AD8" s="37" t="s">
        <v>52</v>
      </c>
      <c r="AE8" s="38" t="s">
        <v>50</v>
      </c>
      <c r="AF8" s="36" t="s">
        <v>50</v>
      </c>
      <c r="AG8" s="36" t="s">
        <v>8</v>
      </c>
      <c r="AH8" s="36" t="s">
        <v>8</v>
      </c>
      <c r="AI8" s="36" t="s">
        <v>51</v>
      </c>
      <c r="AJ8" s="36" t="s">
        <v>8</v>
      </c>
      <c r="AK8" s="49" t="s">
        <v>52</v>
      </c>
      <c r="AL8" s="47" t="s">
        <v>50</v>
      </c>
      <c r="AM8" s="36" t="s">
        <v>50</v>
      </c>
      <c r="AN8" s="49" t="s">
        <v>8</v>
      </c>
      <c r="AO8" s="208">
        <f>SUM(J9:AN9)</f>
        <v>168</v>
      </c>
      <c r="AP8" s="210" t="str">
        <f>IF(G8="○","１","")</f>
        <v>１</v>
      </c>
      <c r="AQ8" s="212">
        <f>SUMIF(G8,"　",AO8)</f>
        <v>0</v>
      </c>
      <c r="AR8" s="11"/>
    </row>
    <row r="9" spans="1:44" ht="20.25" customHeight="1" x14ac:dyDescent="0.15">
      <c r="A9" s="127"/>
      <c r="B9" s="199"/>
      <c r="C9" s="200"/>
      <c r="D9" s="201"/>
      <c r="E9" s="204"/>
      <c r="F9" s="205"/>
      <c r="G9" s="207"/>
      <c r="H9" s="125"/>
      <c r="I9" s="16" t="s">
        <v>18</v>
      </c>
      <c r="J9" s="32"/>
      <c r="K9" s="33"/>
      <c r="L9" s="33">
        <v>8</v>
      </c>
      <c r="M9" s="33">
        <v>8</v>
      </c>
      <c r="N9" s="33">
        <v>8</v>
      </c>
      <c r="O9" s="33">
        <v>8</v>
      </c>
      <c r="P9" s="94">
        <v>8</v>
      </c>
      <c r="Q9" s="95"/>
      <c r="R9" s="33"/>
      <c r="S9" s="33">
        <v>8</v>
      </c>
      <c r="T9" s="33">
        <v>8</v>
      </c>
      <c r="U9" s="33">
        <v>8</v>
      </c>
      <c r="V9" s="33">
        <v>8</v>
      </c>
      <c r="W9" s="55">
        <v>8</v>
      </c>
      <c r="X9" s="96"/>
      <c r="Y9" s="33"/>
      <c r="Z9" s="33">
        <v>8</v>
      </c>
      <c r="AA9" s="33">
        <v>8</v>
      </c>
      <c r="AB9" s="33">
        <v>8</v>
      </c>
      <c r="AC9" s="33">
        <v>8</v>
      </c>
      <c r="AD9" s="94">
        <v>8</v>
      </c>
      <c r="AE9" s="95"/>
      <c r="AF9" s="33"/>
      <c r="AG9" s="33">
        <v>8</v>
      </c>
      <c r="AH9" s="33">
        <v>8</v>
      </c>
      <c r="AI9" s="33">
        <v>8</v>
      </c>
      <c r="AJ9" s="33">
        <v>8</v>
      </c>
      <c r="AK9" s="55">
        <v>8</v>
      </c>
      <c r="AL9" s="34"/>
      <c r="AM9" s="33" t="s">
        <v>73</v>
      </c>
      <c r="AN9" s="55">
        <v>8</v>
      </c>
      <c r="AO9" s="209"/>
      <c r="AP9" s="211"/>
      <c r="AQ9" s="213"/>
      <c r="AR9" s="11"/>
    </row>
    <row r="10" spans="1:44" ht="20.25" customHeight="1" x14ac:dyDescent="0.15">
      <c r="A10" s="126">
        <v>2</v>
      </c>
      <c r="B10" s="215" t="s">
        <v>53</v>
      </c>
      <c r="C10" s="216"/>
      <c r="D10" s="217"/>
      <c r="E10" s="202" t="s">
        <v>92</v>
      </c>
      <c r="F10" s="203"/>
      <c r="G10" s="218" t="s">
        <v>85</v>
      </c>
      <c r="H10" s="124" t="s">
        <v>54</v>
      </c>
      <c r="I10" s="17" t="s">
        <v>38</v>
      </c>
      <c r="J10" s="97" t="s">
        <v>50</v>
      </c>
      <c r="K10" s="98" t="s">
        <v>50</v>
      </c>
      <c r="L10" s="98" t="s">
        <v>8</v>
      </c>
      <c r="M10" s="98" t="s">
        <v>8</v>
      </c>
      <c r="N10" s="98" t="s">
        <v>51</v>
      </c>
      <c r="O10" s="98" t="s">
        <v>8</v>
      </c>
      <c r="P10" s="99" t="s">
        <v>52</v>
      </c>
      <c r="Q10" s="100" t="s">
        <v>50</v>
      </c>
      <c r="R10" s="98" t="s">
        <v>50</v>
      </c>
      <c r="S10" s="98" t="s">
        <v>8</v>
      </c>
      <c r="T10" s="98" t="s">
        <v>8</v>
      </c>
      <c r="U10" s="98" t="s">
        <v>51</v>
      </c>
      <c r="V10" s="98" t="s">
        <v>8</v>
      </c>
      <c r="W10" s="101" t="s">
        <v>52</v>
      </c>
      <c r="X10" s="102" t="s">
        <v>50</v>
      </c>
      <c r="Y10" s="98" t="s">
        <v>50</v>
      </c>
      <c r="Z10" s="98" t="s">
        <v>8</v>
      </c>
      <c r="AA10" s="98" t="s">
        <v>8</v>
      </c>
      <c r="AB10" s="98" t="s">
        <v>51</v>
      </c>
      <c r="AC10" s="98" t="s">
        <v>8</v>
      </c>
      <c r="AD10" s="99" t="s">
        <v>52</v>
      </c>
      <c r="AE10" s="100" t="s">
        <v>50</v>
      </c>
      <c r="AF10" s="98" t="s">
        <v>50</v>
      </c>
      <c r="AG10" s="98" t="s">
        <v>8</v>
      </c>
      <c r="AH10" s="98" t="s">
        <v>8</v>
      </c>
      <c r="AI10" s="98" t="s">
        <v>51</v>
      </c>
      <c r="AJ10" s="98" t="s">
        <v>8</v>
      </c>
      <c r="AK10" s="101" t="s">
        <v>99</v>
      </c>
      <c r="AL10" s="103" t="s">
        <v>50</v>
      </c>
      <c r="AM10" s="98" t="s">
        <v>50</v>
      </c>
      <c r="AN10" s="101" t="s">
        <v>99</v>
      </c>
      <c r="AO10" s="209">
        <f t="shared" ref="AO10" si="0">SUM(J11:AN11)</f>
        <v>152</v>
      </c>
      <c r="AP10" s="214" t="str">
        <f t="shared" ref="AP10" si="1">IF(G10="○","１","")</f>
        <v>１</v>
      </c>
      <c r="AQ10" s="212">
        <f t="shared" ref="AQ10" si="2">SUMIF(G10,"　",AO10)</f>
        <v>0</v>
      </c>
      <c r="AR10" s="11"/>
    </row>
    <row r="11" spans="1:44" ht="20.25" customHeight="1" x14ac:dyDescent="0.15">
      <c r="A11" s="127"/>
      <c r="B11" s="199"/>
      <c r="C11" s="200"/>
      <c r="D11" s="201"/>
      <c r="E11" s="204"/>
      <c r="F11" s="205"/>
      <c r="G11" s="219"/>
      <c r="H11" s="125"/>
      <c r="I11" s="16" t="s">
        <v>18</v>
      </c>
      <c r="J11" s="25"/>
      <c r="K11" s="26"/>
      <c r="L11" s="26">
        <v>8</v>
      </c>
      <c r="M11" s="26">
        <v>8</v>
      </c>
      <c r="N11" s="26">
        <v>8</v>
      </c>
      <c r="O11" s="26">
        <v>8</v>
      </c>
      <c r="P11" s="27">
        <v>8</v>
      </c>
      <c r="Q11" s="28"/>
      <c r="R11" s="26"/>
      <c r="S11" s="26">
        <v>8</v>
      </c>
      <c r="T11" s="26">
        <v>8</v>
      </c>
      <c r="U11" s="26">
        <v>8</v>
      </c>
      <c r="V11" s="26">
        <v>8</v>
      </c>
      <c r="W11" s="50">
        <v>8</v>
      </c>
      <c r="X11" s="45"/>
      <c r="Y11" s="26"/>
      <c r="Z11" s="26">
        <v>8</v>
      </c>
      <c r="AA11" s="26">
        <v>8</v>
      </c>
      <c r="AB11" s="26">
        <v>8</v>
      </c>
      <c r="AC11" s="26">
        <v>8</v>
      </c>
      <c r="AD11" s="27">
        <v>8</v>
      </c>
      <c r="AE11" s="28"/>
      <c r="AF11" s="26"/>
      <c r="AG11" s="26">
        <v>8</v>
      </c>
      <c r="AH11" s="26">
        <v>8</v>
      </c>
      <c r="AI11" s="26">
        <v>8</v>
      </c>
      <c r="AJ11" s="26">
        <v>8</v>
      </c>
      <c r="AK11" s="50"/>
      <c r="AL11" s="48"/>
      <c r="AM11" s="26" t="s">
        <v>73</v>
      </c>
      <c r="AN11" s="50"/>
      <c r="AO11" s="209"/>
      <c r="AP11" s="211"/>
      <c r="AQ11" s="213"/>
      <c r="AR11" s="11"/>
    </row>
    <row r="12" spans="1:44" ht="20.25" customHeight="1" x14ac:dyDescent="0.15">
      <c r="A12" s="126">
        <v>3</v>
      </c>
      <c r="B12" s="215" t="s">
        <v>53</v>
      </c>
      <c r="C12" s="216"/>
      <c r="D12" s="217"/>
      <c r="E12" s="202" t="s">
        <v>92</v>
      </c>
      <c r="F12" s="203"/>
      <c r="G12" s="218" t="s">
        <v>85</v>
      </c>
      <c r="H12" s="124" t="s">
        <v>59</v>
      </c>
      <c r="I12" s="17" t="s">
        <v>38</v>
      </c>
      <c r="J12" s="39" t="s">
        <v>50</v>
      </c>
      <c r="K12" s="40" t="s">
        <v>55</v>
      </c>
      <c r="L12" s="40" t="s">
        <v>56</v>
      </c>
      <c r="M12" s="40" t="s">
        <v>57</v>
      </c>
      <c r="N12" s="40" t="s">
        <v>8</v>
      </c>
      <c r="O12" s="40" t="s">
        <v>51</v>
      </c>
      <c r="P12" s="41" t="s">
        <v>60</v>
      </c>
      <c r="Q12" s="39" t="s">
        <v>50</v>
      </c>
      <c r="R12" s="40" t="s">
        <v>55</v>
      </c>
      <c r="S12" s="40" t="s">
        <v>56</v>
      </c>
      <c r="T12" s="40" t="s">
        <v>57</v>
      </c>
      <c r="U12" s="40" t="s">
        <v>8</v>
      </c>
      <c r="V12" s="40" t="s">
        <v>51</v>
      </c>
      <c r="W12" s="51" t="s">
        <v>50</v>
      </c>
      <c r="X12" s="46" t="s">
        <v>50</v>
      </c>
      <c r="Y12" s="40" t="s">
        <v>55</v>
      </c>
      <c r="Z12" s="40" t="s">
        <v>56</v>
      </c>
      <c r="AA12" s="40" t="s">
        <v>57</v>
      </c>
      <c r="AB12" s="40" t="s">
        <v>8</v>
      </c>
      <c r="AC12" s="40" t="s">
        <v>51</v>
      </c>
      <c r="AD12" s="41" t="s">
        <v>60</v>
      </c>
      <c r="AE12" s="39" t="s">
        <v>50</v>
      </c>
      <c r="AF12" s="40" t="s">
        <v>55</v>
      </c>
      <c r="AG12" s="40" t="s">
        <v>56</v>
      </c>
      <c r="AH12" s="40" t="s">
        <v>57</v>
      </c>
      <c r="AI12" s="40" t="s">
        <v>8</v>
      </c>
      <c r="AJ12" s="40" t="s">
        <v>51</v>
      </c>
      <c r="AK12" s="51" t="s">
        <v>50</v>
      </c>
      <c r="AL12" s="46" t="s">
        <v>50</v>
      </c>
      <c r="AM12" s="40" t="s">
        <v>55</v>
      </c>
      <c r="AN12" s="51" t="s">
        <v>56</v>
      </c>
      <c r="AO12" s="209">
        <f t="shared" ref="AO12" si="3">SUM(J13:AN13)</f>
        <v>174</v>
      </c>
      <c r="AP12" s="214" t="str">
        <f t="shared" ref="AP12" si="4">IF(G12="○","１","")</f>
        <v>１</v>
      </c>
      <c r="AQ12" s="212">
        <f t="shared" ref="AQ12" si="5">SUMIF(G12,"　",AO12)</f>
        <v>0</v>
      </c>
      <c r="AR12" s="11"/>
    </row>
    <row r="13" spans="1:44" ht="20.25" customHeight="1" x14ac:dyDescent="0.15">
      <c r="A13" s="127"/>
      <c r="B13" s="199"/>
      <c r="C13" s="200"/>
      <c r="D13" s="201"/>
      <c r="E13" s="204"/>
      <c r="F13" s="205"/>
      <c r="G13" s="219"/>
      <c r="H13" s="125"/>
      <c r="I13" s="16" t="s">
        <v>18</v>
      </c>
      <c r="J13" s="29"/>
      <c r="K13" s="30">
        <v>14</v>
      </c>
      <c r="L13" s="75"/>
      <c r="M13" s="30">
        <v>8</v>
      </c>
      <c r="N13" s="30">
        <v>8</v>
      </c>
      <c r="O13" s="75">
        <v>8</v>
      </c>
      <c r="P13" s="74">
        <v>4</v>
      </c>
      <c r="Q13" s="29"/>
      <c r="R13" s="30">
        <v>14</v>
      </c>
      <c r="S13" s="75"/>
      <c r="T13" s="30">
        <v>8</v>
      </c>
      <c r="U13" s="30">
        <v>8</v>
      </c>
      <c r="V13" s="75">
        <v>8</v>
      </c>
      <c r="W13" s="53"/>
      <c r="X13" s="75"/>
      <c r="Y13" s="30">
        <v>14</v>
      </c>
      <c r="Z13" s="75"/>
      <c r="AA13" s="30">
        <v>8</v>
      </c>
      <c r="AB13" s="30">
        <v>8</v>
      </c>
      <c r="AC13" s="75">
        <v>8</v>
      </c>
      <c r="AD13" s="74">
        <v>4</v>
      </c>
      <c r="AE13" s="29"/>
      <c r="AF13" s="30">
        <v>14</v>
      </c>
      <c r="AG13" s="75"/>
      <c r="AH13" s="30">
        <v>8</v>
      </c>
      <c r="AI13" s="30">
        <v>8</v>
      </c>
      <c r="AJ13" s="75">
        <v>8</v>
      </c>
      <c r="AK13" s="53"/>
      <c r="AL13" s="75"/>
      <c r="AM13" s="30">
        <v>14</v>
      </c>
      <c r="AN13" s="52"/>
      <c r="AO13" s="209"/>
      <c r="AP13" s="214"/>
      <c r="AQ13" s="213"/>
      <c r="AR13" s="11"/>
    </row>
    <row r="14" spans="1:44" ht="20.25" customHeight="1" x14ac:dyDescent="0.15">
      <c r="A14" s="126">
        <v>4</v>
      </c>
      <c r="B14" s="215" t="s">
        <v>53</v>
      </c>
      <c r="C14" s="216"/>
      <c r="D14" s="217"/>
      <c r="E14" s="202" t="s">
        <v>92</v>
      </c>
      <c r="F14" s="203"/>
      <c r="G14" s="218" t="s">
        <v>84</v>
      </c>
      <c r="H14" s="124" t="s">
        <v>61</v>
      </c>
      <c r="I14" s="17" t="s">
        <v>38</v>
      </c>
      <c r="J14" s="39" t="s">
        <v>57</v>
      </c>
      <c r="K14" s="40" t="s">
        <v>50</v>
      </c>
      <c r="L14" s="40" t="s">
        <v>55</v>
      </c>
      <c r="M14" s="40" t="s">
        <v>56</v>
      </c>
      <c r="N14" s="40" t="s">
        <v>57</v>
      </c>
      <c r="O14" s="40" t="s">
        <v>99</v>
      </c>
      <c r="P14" s="41" t="s">
        <v>116</v>
      </c>
      <c r="Q14" s="39" t="s">
        <v>57</v>
      </c>
      <c r="R14" s="40" t="s">
        <v>50</v>
      </c>
      <c r="S14" s="40" t="s">
        <v>50</v>
      </c>
      <c r="T14" s="40" t="s">
        <v>56</v>
      </c>
      <c r="U14" s="40" t="s">
        <v>57</v>
      </c>
      <c r="V14" s="40" t="s">
        <v>50</v>
      </c>
      <c r="W14" s="51" t="s">
        <v>52</v>
      </c>
      <c r="X14" s="46" t="s">
        <v>57</v>
      </c>
      <c r="Y14" s="40" t="s">
        <v>50</v>
      </c>
      <c r="Z14" s="40" t="s">
        <v>50</v>
      </c>
      <c r="AA14" s="40" t="s">
        <v>56</v>
      </c>
      <c r="AB14" s="40" t="s">
        <v>57</v>
      </c>
      <c r="AC14" s="40" t="s">
        <v>99</v>
      </c>
      <c r="AD14" s="41" t="s">
        <v>99</v>
      </c>
      <c r="AE14" s="39" t="s">
        <v>99</v>
      </c>
      <c r="AF14" s="40" t="s">
        <v>50</v>
      </c>
      <c r="AG14" s="40" t="s">
        <v>50</v>
      </c>
      <c r="AH14" s="40" t="s">
        <v>50</v>
      </c>
      <c r="AI14" s="40" t="s">
        <v>50</v>
      </c>
      <c r="AJ14" s="40" t="s">
        <v>50</v>
      </c>
      <c r="AK14" s="51" t="s">
        <v>50</v>
      </c>
      <c r="AL14" s="46" t="s">
        <v>99</v>
      </c>
      <c r="AM14" s="40" t="s">
        <v>50</v>
      </c>
      <c r="AN14" s="51" t="s">
        <v>99</v>
      </c>
      <c r="AO14" s="209">
        <f t="shared" ref="AO14" si="6">SUM(J15:AN15)</f>
        <v>78</v>
      </c>
      <c r="AP14" s="214" t="str">
        <f t="shared" ref="AP14" si="7">IF(G14="○","１","")</f>
        <v/>
      </c>
      <c r="AQ14" s="212">
        <f t="shared" ref="AQ14" si="8">SUMIF(G14,"　",AO14)</f>
        <v>78</v>
      </c>
      <c r="AR14" s="11"/>
    </row>
    <row r="15" spans="1:44" ht="20.25" customHeight="1" x14ac:dyDescent="0.15">
      <c r="A15" s="127"/>
      <c r="B15" s="199"/>
      <c r="C15" s="200"/>
      <c r="D15" s="201"/>
      <c r="E15" s="204"/>
      <c r="F15" s="205"/>
      <c r="G15" s="219"/>
      <c r="H15" s="125"/>
      <c r="I15" s="16" t="s">
        <v>18</v>
      </c>
      <c r="J15" s="29">
        <v>8</v>
      </c>
      <c r="K15" s="30"/>
      <c r="L15" s="75">
        <v>14</v>
      </c>
      <c r="M15" s="30"/>
      <c r="N15" s="30">
        <v>8</v>
      </c>
      <c r="O15" s="75"/>
      <c r="P15" s="74">
        <v>8</v>
      </c>
      <c r="Q15" s="29">
        <v>8</v>
      </c>
      <c r="R15" s="30"/>
      <c r="S15" s="75"/>
      <c r="T15" s="30"/>
      <c r="U15" s="30">
        <v>8</v>
      </c>
      <c r="V15" s="75"/>
      <c r="W15" s="53">
        <v>8</v>
      </c>
      <c r="X15" s="75">
        <v>8</v>
      </c>
      <c r="Y15" s="30"/>
      <c r="Z15" s="75"/>
      <c r="AA15" s="30"/>
      <c r="AB15" s="30">
        <v>8</v>
      </c>
      <c r="AC15" s="75" t="s">
        <v>100</v>
      </c>
      <c r="AD15" s="74" t="s">
        <v>100</v>
      </c>
      <c r="AE15" s="29"/>
      <c r="AF15" s="30"/>
      <c r="AG15" s="75"/>
      <c r="AH15" s="30"/>
      <c r="AI15" s="30"/>
      <c r="AJ15" s="75"/>
      <c r="AK15" s="53"/>
      <c r="AL15" s="75"/>
      <c r="AM15" s="30"/>
      <c r="AN15" s="52"/>
      <c r="AO15" s="209"/>
      <c r="AP15" s="214"/>
      <c r="AQ15" s="213"/>
      <c r="AR15" s="11"/>
    </row>
    <row r="16" spans="1:44" ht="20.25" customHeight="1" x14ac:dyDescent="0.15">
      <c r="A16" s="126">
        <v>5</v>
      </c>
      <c r="B16" s="215" t="s">
        <v>53</v>
      </c>
      <c r="C16" s="216"/>
      <c r="D16" s="217"/>
      <c r="E16" s="202" t="s">
        <v>92</v>
      </c>
      <c r="F16" s="203"/>
      <c r="G16" s="218" t="s">
        <v>85</v>
      </c>
      <c r="H16" s="124" t="s">
        <v>62</v>
      </c>
      <c r="I16" s="17" t="s">
        <v>38</v>
      </c>
      <c r="J16" s="39" t="s">
        <v>8</v>
      </c>
      <c r="K16" s="40" t="s">
        <v>51</v>
      </c>
      <c r="L16" s="40" t="s">
        <v>50</v>
      </c>
      <c r="M16" s="40" t="s">
        <v>55</v>
      </c>
      <c r="N16" s="40" t="s">
        <v>56</v>
      </c>
      <c r="O16" s="40" t="s">
        <v>57</v>
      </c>
      <c r="P16" s="41" t="s">
        <v>58</v>
      </c>
      <c r="Q16" s="39" t="s">
        <v>8</v>
      </c>
      <c r="R16" s="40" t="s">
        <v>51</v>
      </c>
      <c r="S16" s="40" t="s">
        <v>50</v>
      </c>
      <c r="T16" s="40" t="s">
        <v>55</v>
      </c>
      <c r="U16" s="40" t="s">
        <v>56</v>
      </c>
      <c r="V16" s="40" t="s">
        <v>57</v>
      </c>
      <c r="W16" s="51" t="s">
        <v>50</v>
      </c>
      <c r="X16" s="46" t="s">
        <v>8</v>
      </c>
      <c r="Y16" s="40" t="s">
        <v>51</v>
      </c>
      <c r="Z16" s="40" t="s">
        <v>50</v>
      </c>
      <c r="AA16" s="40" t="s">
        <v>55</v>
      </c>
      <c r="AB16" s="40" t="s">
        <v>56</v>
      </c>
      <c r="AC16" s="40" t="s">
        <v>57</v>
      </c>
      <c r="AD16" s="41" t="s">
        <v>58</v>
      </c>
      <c r="AE16" s="39" t="s">
        <v>8</v>
      </c>
      <c r="AF16" s="40" t="s">
        <v>51</v>
      </c>
      <c r="AG16" s="40" t="s">
        <v>50</v>
      </c>
      <c r="AH16" s="40" t="s">
        <v>55</v>
      </c>
      <c r="AI16" s="40" t="s">
        <v>56</v>
      </c>
      <c r="AJ16" s="40" t="s">
        <v>57</v>
      </c>
      <c r="AK16" s="51" t="s">
        <v>50</v>
      </c>
      <c r="AL16" s="46" t="s">
        <v>8</v>
      </c>
      <c r="AM16" s="40" t="s">
        <v>51</v>
      </c>
      <c r="AN16" s="51" t="s">
        <v>50</v>
      </c>
      <c r="AO16" s="209">
        <f t="shared" ref="AO16" si="9">SUM(J17:AN17)</f>
        <v>176</v>
      </c>
      <c r="AP16" s="214" t="str">
        <f t="shared" ref="AP16" si="10">IF(G16="○","１","")</f>
        <v>１</v>
      </c>
      <c r="AQ16" s="212">
        <f t="shared" ref="AQ16" si="11">SUMIF(G16,"　",AO16)</f>
        <v>0</v>
      </c>
      <c r="AR16" s="11"/>
    </row>
    <row r="17" spans="1:44" ht="20.25" customHeight="1" x14ac:dyDescent="0.15">
      <c r="A17" s="127"/>
      <c r="B17" s="199"/>
      <c r="C17" s="200"/>
      <c r="D17" s="201"/>
      <c r="E17" s="204"/>
      <c r="F17" s="205"/>
      <c r="G17" s="219"/>
      <c r="H17" s="125"/>
      <c r="I17" s="16" t="s">
        <v>18</v>
      </c>
      <c r="J17" s="29">
        <v>8</v>
      </c>
      <c r="K17" s="30">
        <v>8</v>
      </c>
      <c r="L17" s="75"/>
      <c r="M17" s="30">
        <v>14</v>
      </c>
      <c r="N17" s="30"/>
      <c r="O17" s="75">
        <v>8</v>
      </c>
      <c r="P17" s="74">
        <v>4</v>
      </c>
      <c r="Q17" s="29">
        <v>8</v>
      </c>
      <c r="R17" s="30">
        <v>8</v>
      </c>
      <c r="S17" s="75"/>
      <c r="T17" s="30">
        <v>14</v>
      </c>
      <c r="U17" s="30"/>
      <c r="V17" s="75">
        <v>8</v>
      </c>
      <c r="W17" s="53"/>
      <c r="X17" s="75">
        <v>8</v>
      </c>
      <c r="Y17" s="30">
        <v>8</v>
      </c>
      <c r="Z17" s="75"/>
      <c r="AA17" s="30">
        <v>14</v>
      </c>
      <c r="AB17" s="30"/>
      <c r="AC17" s="75">
        <v>8</v>
      </c>
      <c r="AD17" s="74">
        <v>4</v>
      </c>
      <c r="AE17" s="29">
        <v>8</v>
      </c>
      <c r="AF17" s="30">
        <v>8</v>
      </c>
      <c r="AG17" s="75"/>
      <c r="AH17" s="30">
        <v>14</v>
      </c>
      <c r="AI17" s="30"/>
      <c r="AJ17" s="75">
        <v>8</v>
      </c>
      <c r="AK17" s="53"/>
      <c r="AL17" s="75">
        <v>8</v>
      </c>
      <c r="AM17" s="30">
        <v>8</v>
      </c>
      <c r="AN17" s="52"/>
      <c r="AO17" s="209"/>
      <c r="AP17" s="214"/>
      <c r="AQ17" s="213"/>
      <c r="AR17" s="11"/>
    </row>
    <row r="18" spans="1:44" ht="20.25" customHeight="1" x14ac:dyDescent="0.15">
      <c r="A18" s="126">
        <v>6</v>
      </c>
      <c r="B18" s="215" t="s">
        <v>103</v>
      </c>
      <c r="C18" s="216"/>
      <c r="D18" s="217"/>
      <c r="E18" s="202" t="s">
        <v>91</v>
      </c>
      <c r="F18" s="203"/>
      <c r="G18" s="218" t="s">
        <v>84</v>
      </c>
      <c r="H18" s="124" t="s">
        <v>63</v>
      </c>
      <c r="I18" s="17" t="s">
        <v>38</v>
      </c>
      <c r="J18" s="39" t="s">
        <v>50</v>
      </c>
      <c r="K18" s="42" t="s">
        <v>64</v>
      </c>
      <c r="L18" s="42" t="s">
        <v>64</v>
      </c>
      <c r="M18" s="40" t="s">
        <v>50</v>
      </c>
      <c r="N18" s="40" t="s">
        <v>55</v>
      </c>
      <c r="O18" s="40" t="s">
        <v>56</v>
      </c>
      <c r="P18" s="41" t="s">
        <v>57</v>
      </c>
      <c r="Q18" s="39" t="s">
        <v>50</v>
      </c>
      <c r="R18" s="42" t="s">
        <v>64</v>
      </c>
      <c r="S18" s="42" t="s">
        <v>64</v>
      </c>
      <c r="T18" s="40" t="s">
        <v>50</v>
      </c>
      <c r="U18" s="40" t="s">
        <v>55</v>
      </c>
      <c r="V18" s="40" t="s">
        <v>56</v>
      </c>
      <c r="W18" s="51" t="s">
        <v>57</v>
      </c>
      <c r="X18" s="46" t="s">
        <v>50</v>
      </c>
      <c r="Y18" s="42" t="s">
        <v>64</v>
      </c>
      <c r="Z18" s="42" t="s">
        <v>64</v>
      </c>
      <c r="AA18" s="40" t="s">
        <v>50</v>
      </c>
      <c r="AB18" s="40" t="s">
        <v>55</v>
      </c>
      <c r="AC18" s="40" t="s">
        <v>56</v>
      </c>
      <c r="AD18" s="41" t="s">
        <v>57</v>
      </c>
      <c r="AE18" s="39" t="s">
        <v>50</v>
      </c>
      <c r="AF18" s="42" t="s">
        <v>64</v>
      </c>
      <c r="AG18" s="42" t="s">
        <v>64</v>
      </c>
      <c r="AH18" s="40" t="s">
        <v>50</v>
      </c>
      <c r="AI18" s="40" t="s">
        <v>55</v>
      </c>
      <c r="AJ18" s="40" t="s">
        <v>56</v>
      </c>
      <c r="AK18" s="51" t="s">
        <v>57</v>
      </c>
      <c r="AL18" s="46" t="s">
        <v>50</v>
      </c>
      <c r="AM18" s="42" t="s">
        <v>64</v>
      </c>
      <c r="AN18" s="56" t="s">
        <v>64</v>
      </c>
      <c r="AO18" s="209">
        <f t="shared" ref="AO18" si="12">SUM(J19:AN19)</f>
        <v>88</v>
      </c>
      <c r="AP18" s="214" t="str">
        <f t="shared" ref="AP18" si="13">IF(G18="○","１","")</f>
        <v/>
      </c>
      <c r="AQ18" s="212">
        <f t="shared" ref="AQ18" si="14">SUMIF(G18,"　",AO18)</f>
        <v>88</v>
      </c>
      <c r="AR18" s="11"/>
    </row>
    <row r="19" spans="1:44" ht="20.25" customHeight="1" x14ac:dyDescent="0.15">
      <c r="A19" s="127"/>
      <c r="B19" s="199"/>
      <c r="C19" s="200"/>
      <c r="D19" s="201"/>
      <c r="E19" s="204"/>
      <c r="F19" s="205"/>
      <c r="G19" s="219"/>
      <c r="H19" s="125"/>
      <c r="I19" s="16" t="s">
        <v>18</v>
      </c>
      <c r="J19" s="29"/>
      <c r="K19" s="30"/>
      <c r="L19" s="75"/>
      <c r="M19" s="30"/>
      <c r="N19" s="30">
        <v>14</v>
      </c>
      <c r="O19" s="75"/>
      <c r="P19" s="74">
        <v>8</v>
      </c>
      <c r="Q19" s="29"/>
      <c r="R19" s="30"/>
      <c r="S19" s="75"/>
      <c r="T19" s="30"/>
      <c r="U19" s="30">
        <v>14</v>
      </c>
      <c r="V19" s="75"/>
      <c r="W19" s="53">
        <v>8</v>
      </c>
      <c r="X19" s="75"/>
      <c r="Y19" s="30"/>
      <c r="Z19" s="75"/>
      <c r="AA19" s="30"/>
      <c r="AB19" s="30">
        <v>14</v>
      </c>
      <c r="AC19" s="75"/>
      <c r="AD19" s="74">
        <v>8</v>
      </c>
      <c r="AE19" s="29"/>
      <c r="AF19" s="30"/>
      <c r="AG19" s="75"/>
      <c r="AH19" s="30"/>
      <c r="AI19" s="30">
        <v>14</v>
      </c>
      <c r="AJ19" s="75"/>
      <c r="AK19" s="53">
        <v>8</v>
      </c>
      <c r="AL19" s="75"/>
      <c r="AM19" s="30"/>
      <c r="AN19" s="52"/>
      <c r="AO19" s="209"/>
      <c r="AP19" s="214"/>
      <c r="AQ19" s="213"/>
      <c r="AR19" s="11"/>
    </row>
    <row r="20" spans="1:44" ht="20.25" customHeight="1" x14ac:dyDescent="0.15">
      <c r="A20" s="126">
        <v>7</v>
      </c>
      <c r="B20" s="215" t="s">
        <v>53</v>
      </c>
      <c r="C20" s="216"/>
      <c r="D20" s="217"/>
      <c r="E20" s="202" t="s">
        <v>93</v>
      </c>
      <c r="F20" s="203"/>
      <c r="G20" s="218" t="s">
        <v>84</v>
      </c>
      <c r="H20" s="124" t="s">
        <v>65</v>
      </c>
      <c r="I20" s="17" t="s">
        <v>38</v>
      </c>
      <c r="J20" s="39" t="s">
        <v>58</v>
      </c>
      <c r="K20" s="40" t="s">
        <v>57</v>
      </c>
      <c r="L20" s="40" t="s">
        <v>51</v>
      </c>
      <c r="M20" s="40"/>
      <c r="N20" s="40"/>
      <c r="O20" s="40" t="s">
        <v>55</v>
      </c>
      <c r="P20" s="41"/>
      <c r="Q20" s="39" t="s">
        <v>58</v>
      </c>
      <c r="R20" s="40" t="s">
        <v>57</v>
      </c>
      <c r="S20" s="40" t="s">
        <v>51</v>
      </c>
      <c r="T20" s="40"/>
      <c r="U20" s="40"/>
      <c r="V20" s="40" t="s">
        <v>55</v>
      </c>
      <c r="W20" s="51"/>
      <c r="X20" s="46" t="s">
        <v>58</v>
      </c>
      <c r="Y20" s="40" t="s">
        <v>57</v>
      </c>
      <c r="Z20" s="40" t="s">
        <v>51</v>
      </c>
      <c r="AA20" s="40"/>
      <c r="AB20" s="40"/>
      <c r="AC20" s="40" t="s">
        <v>55</v>
      </c>
      <c r="AD20" s="41"/>
      <c r="AE20" s="39" t="s">
        <v>58</v>
      </c>
      <c r="AF20" s="40" t="s">
        <v>57</v>
      </c>
      <c r="AG20" s="40" t="s">
        <v>51</v>
      </c>
      <c r="AH20" s="40"/>
      <c r="AI20" s="40"/>
      <c r="AJ20" s="40" t="s">
        <v>55</v>
      </c>
      <c r="AK20" s="51"/>
      <c r="AL20" s="46" t="s">
        <v>58</v>
      </c>
      <c r="AM20" s="40" t="s">
        <v>57</v>
      </c>
      <c r="AN20" s="51" t="s">
        <v>51</v>
      </c>
      <c r="AO20" s="209">
        <f t="shared" ref="AO20" si="15">SUM(J21:AN21)</f>
        <v>156</v>
      </c>
      <c r="AP20" s="214" t="str">
        <f>IF(G20="○","１","")</f>
        <v/>
      </c>
      <c r="AQ20" s="212">
        <f t="shared" ref="AQ20" si="16">SUMIF(G20,"　",AO20)</f>
        <v>156</v>
      </c>
      <c r="AR20" s="11"/>
    </row>
    <row r="21" spans="1:44" ht="20.25" customHeight="1" x14ac:dyDescent="0.15">
      <c r="A21" s="127"/>
      <c r="B21" s="199"/>
      <c r="C21" s="200"/>
      <c r="D21" s="201"/>
      <c r="E21" s="204"/>
      <c r="F21" s="205"/>
      <c r="G21" s="219"/>
      <c r="H21" s="125"/>
      <c r="I21" s="16" t="s">
        <v>18</v>
      </c>
      <c r="J21" s="29">
        <v>4</v>
      </c>
      <c r="K21" s="30">
        <v>8</v>
      </c>
      <c r="L21" s="75">
        <v>8</v>
      </c>
      <c r="M21" s="30"/>
      <c r="N21" s="30"/>
      <c r="O21" s="75">
        <v>14</v>
      </c>
      <c r="P21" s="74"/>
      <c r="Q21" s="29">
        <v>4</v>
      </c>
      <c r="R21" s="30">
        <v>8</v>
      </c>
      <c r="S21" s="75">
        <v>8</v>
      </c>
      <c r="T21" s="30"/>
      <c r="U21" s="30"/>
      <c r="V21" s="75">
        <v>14</v>
      </c>
      <c r="W21" s="53"/>
      <c r="X21" s="75">
        <v>4</v>
      </c>
      <c r="Y21" s="30">
        <v>8</v>
      </c>
      <c r="Z21" s="75">
        <v>8</v>
      </c>
      <c r="AA21" s="30"/>
      <c r="AB21" s="30"/>
      <c r="AC21" s="75">
        <v>14</v>
      </c>
      <c r="AD21" s="74"/>
      <c r="AE21" s="29">
        <v>4</v>
      </c>
      <c r="AF21" s="30">
        <v>8</v>
      </c>
      <c r="AG21" s="75">
        <v>8</v>
      </c>
      <c r="AH21" s="30"/>
      <c r="AI21" s="30"/>
      <c r="AJ21" s="75">
        <v>14</v>
      </c>
      <c r="AK21" s="53"/>
      <c r="AL21" s="75">
        <v>4</v>
      </c>
      <c r="AM21" s="30">
        <v>8</v>
      </c>
      <c r="AN21" s="52">
        <v>8</v>
      </c>
      <c r="AO21" s="209"/>
      <c r="AP21" s="214"/>
      <c r="AQ21" s="213"/>
      <c r="AR21" s="11"/>
    </row>
    <row r="22" spans="1:44" ht="20.25" customHeight="1" x14ac:dyDescent="0.15">
      <c r="A22" s="126">
        <v>8</v>
      </c>
      <c r="B22" s="215" t="s">
        <v>53</v>
      </c>
      <c r="C22" s="216"/>
      <c r="D22" s="217"/>
      <c r="E22" s="202" t="s">
        <v>93</v>
      </c>
      <c r="F22" s="203"/>
      <c r="G22" s="218" t="s">
        <v>84</v>
      </c>
      <c r="H22" s="124" t="s">
        <v>66</v>
      </c>
      <c r="I22" s="17" t="s">
        <v>38</v>
      </c>
      <c r="J22" s="39" t="s">
        <v>60</v>
      </c>
      <c r="K22" s="40"/>
      <c r="L22" s="40" t="s">
        <v>8</v>
      </c>
      <c r="M22" s="40" t="s">
        <v>51</v>
      </c>
      <c r="N22" s="40"/>
      <c r="O22" s="40"/>
      <c r="P22" s="41"/>
      <c r="Q22" s="39" t="s">
        <v>60</v>
      </c>
      <c r="R22" s="40"/>
      <c r="S22" s="40" t="s">
        <v>8</v>
      </c>
      <c r="T22" s="40" t="s">
        <v>51</v>
      </c>
      <c r="U22" s="40"/>
      <c r="V22" s="40"/>
      <c r="W22" s="51"/>
      <c r="X22" s="46" t="s">
        <v>60</v>
      </c>
      <c r="Y22" s="40"/>
      <c r="Z22" s="40" t="s">
        <v>8</v>
      </c>
      <c r="AA22" s="40" t="s">
        <v>51</v>
      </c>
      <c r="AB22" s="40"/>
      <c r="AC22" s="40"/>
      <c r="AD22" s="41"/>
      <c r="AE22" s="39" t="s">
        <v>60</v>
      </c>
      <c r="AF22" s="40"/>
      <c r="AG22" s="40" t="s">
        <v>8</v>
      </c>
      <c r="AH22" s="40" t="s">
        <v>51</v>
      </c>
      <c r="AI22" s="40"/>
      <c r="AJ22" s="40"/>
      <c r="AK22" s="51"/>
      <c r="AL22" s="46" t="s">
        <v>60</v>
      </c>
      <c r="AM22" s="40"/>
      <c r="AN22" s="51" t="s">
        <v>8</v>
      </c>
      <c r="AO22" s="209">
        <f t="shared" ref="AO22" si="17">SUM(J23:AN23)</f>
        <v>92</v>
      </c>
      <c r="AP22" s="214" t="str">
        <f t="shared" ref="AP22" si="18">IF(G22="○","１","")</f>
        <v/>
      </c>
      <c r="AQ22" s="212">
        <f t="shared" ref="AQ22" si="19">SUMIF(G22,"　",AO22)</f>
        <v>92</v>
      </c>
      <c r="AR22" s="11"/>
    </row>
    <row r="23" spans="1:44" ht="20.25" customHeight="1" x14ac:dyDescent="0.15">
      <c r="A23" s="127"/>
      <c r="B23" s="199"/>
      <c r="C23" s="200"/>
      <c r="D23" s="201"/>
      <c r="E23" s="204"/>
      <c r="F23" s="205"/>
      <c r="G23" s="219"/>
      <c r="H23" s="125"/>
      <c r="I23" s="16" t="s">
        <v>18</v>
      </c>
      <c r="J23" s="29">
        <v>4</v>
      </c>
      <c r="K23" s="30"/>
      <c r="L23" s="75">
        <v>8</v>
      </c>
      <c r="M23" s="30">
        <v>8</v>
      </c>
      <c r="N23" s="30"/>
      <c r="O23" s="75"/>
      <c r="P23" s="74"/>
      <c r="Q23" s="29">
        <v>4</v>
      </c>
      <c r="R23" s="30"/>
      <c r="S23" s="75">
        <v>8</v>
      </c>
      <c r="T23" s="30">
        <v>8</v>
      </c>
      <c r="U23" s="30"/>
      <c r="V23" s="75"/>
      <c r="W23" s="53"/>
      <c r="X23" s="75">
        <v>4</v>
      </c>
      <c r="Y23" s="30"/>
      <c r="Z23" s="75">
        <v>8</v>
      </c>
      <c r="AA23" s="30">
        <v>8</v>
      </c>
      <c r="AB23" s="30"/>
      <c r="AC23" s="75"/>
      <c r="AD23" s="74"/>
      <c r="AE23" s="29">
        <v>4</v>
      </c>
      <c r="AF23" s="30"/>
      <c r="AG23" s="75">
        <v>8</v>
      </c>
      <c r="AH23" s="30">
        <v>8</v>
      </c>
      <c r="AI23" s="30"/>
      <c r="AJ23" s="75"/>
      <c r="AK23" s="53"/>
      <c r="AL23" s="75">
        <v>4</v>
      </c>
      <c r="AM23" s="30"/>
      <c r="AN23" s="52">
        <v>8</v>
      </c>
      <c r="AO23" s="209"/>
      <c r="AP23" s="214"/>
      <c r="AQ23" s="213"/>
      <c r="AR23" s="11"/>
    </row>
    <row r="24" spans="1:44" ht="20.25" customHeight="1" x14ac:dyDescent="0.15">
      <c r="A24" s="126">
        <v>9</v>
      </c>
      <c r="B24" s="215" t="s">
        <v>53</v>
      </c>
      <c r="C24" s="216"/>
      <c r="D24" s="217"/>
      <c r="E24" s="202" t="s">
        <v>111</v>
      </c>
      <c r="F24" s="203"/>
      <c r="G24" s="218" t="s">
        <v>84</v>
      </c>
      <c r="H24" s="124" t="s">
        <v>67</v>
      </c>
      <c r="I24" s="17" t="s">
        <v>38</v>
      </c>
      <c r="J24" s="39" t="s">
        <v>51</v>
      </c>
      <c r="K24" s="40"/>
      <c r="L24" s="40"/>
      <c r="M24" s="40" t="s">
        <v>58</v>
      </c>
      <c r="N24" s="40"/>
      <c r="O24" s="40"/>
      <c r="P24" s="41" t="s">
        <v>55</v>
      </c>
      <c r="Q24" s="39" t="s">
        <v>51</v>
      </c>
      <c r="R24" s="40"/>
      <c r="S24" s="40"/>
      <c r="T24" s="40" t="s">
        <v>60</v>
      </c>
      <c r="U24" s="40"/>
      <c r="V24" s="40"/>
      <c r="W24" s="51" t="s">
        <v>55</v>
      </c>
      <c r="X24" s="46" t="s">
        <v>51</v>
      </c>
      <c r="Y24" s="40"/>
      <c r="Z24" s="40"/>
      <c r="AA24" s="40" t="s">
        <v>58</v>
      </c>
      <c r="AB24" s="40"/>
      <c r="AC24" s="40"/>
      <c r="AD24" s="41" t="s">
        <v>55</v>
      </c>
      <c r="AE24" s="39" t="s">
        <v>51</v>
      </c>
      <c r="AF24" s="40"/>
      <c r="AG24" s="40"/>
      <c r="AH24" s="40" t="s">
        <v>60</v>
      </c>
      <c r="AI24" s="40"/>
      <c r="AJ24" s="40"/>
      <c r="AK24" s="51" t="s">
        <v>55</v>
      </c>
      <c r="AL24" s="46" t="s">
        <v>51</v>
      </c>
      <c r="AM24" s="40"/>
      <c r="AN24" s="51"/>
      <c r="AO24" s="209">
        <f t="shared" ref="AO24" si="20">SUM(J25:AN25)</f>
        <v>112</v>
      </c>
      <c r="AP24" s="214" t="str">
        <f t="shared" ref="AP24" si="21">IF(G24="○","１","")</f>
        <v/>
      </c>
      <c r="AQ24" s="212">
        <f t="shared" ref="AQ24" si="22">SUMIF(G24,"　",AO24)</f>
        <v>112</v>
      </c>
      <c r="AR24" s="11"/>
    </row>
    <row r="25" spans="1:44" ht="20.25" customHeight="1" x14ac:dyDescent="0.15">
      <c r="A25" s="127"/>
      <c r="B25" s="199"/>
      <c r="C25" s="200"/>
      <c r="D25" s="201"/>
      <c r="E25" s="204"/>
      <c r="F25" s="205"/>
      <c r="G25" s="219"/>
      <c r="H25" s="152"/>
      <c r="I25" s="16" t="s">
        <v>18</v>
      </c>
      <c r="J25" s="29">
        <v>8</v>
      </c>
      <c r="K25" s="30"/>
      <c r="L25" s="75"/>
      <c r="M25" s="30">
        <v>4</v>
      </c>
      <c r="N25" s="30"/>
      <c r="O25" s="75"/>
      <c r="P25" s="74">
        <v>14</v>
      </c>
      <c r="Q25" s="29">
        <v>8</v>
      </c>
      <c r="R25" s="30"/>
      <c r="S25" s="75"/>
      <c r="T25" s="75">
        <v>4</v>
      </c>
      <c r="U25" s="30"/>
      <c r="V25" s="75"/>
      <c r="W25" s="53">
        <v>14</v>
      </c>
      <c r="X25" s="75">
        <v>8</v>
      </c>
      <c r="Y25" s="30"/>
      <c r="Z25" s="75"/>
      <c r="AA25" s="30">
        <v>4</v>
      </c>
      <c r="AB25" s="30"/>
      <c r="AC25" s="75"/>
      <c r="AD25" s="74">
        <v>14</v>
      </c>
      <c r="AE25" s="31">
        <v>8</v>
      </c>
      <c r="AF25" s="71"/>
      <c r="AG25" s="73"/>
      <c r="AH25" s="73">
        <v>4</v>
      </c>
      <c r="AI25" s="71"/>
      <c r="AJ25" s="73"/>
      <c r="AK25" s="54">
        <v>14</v>
      </c>
      <c r="AL25" s="73">
        <v>8</v>
      </c>
      <c r="AM25" s="71"/>
      <c r="AN25" s="54"/>
      <c r="AO25" s="209"/>
      <c r="AP25" s="214"/>
      <c r="AQ25" s="213"/>
      <c r="AR25" s="11"/>
    </row>
    <row r="26" spans="1:44" ht="20.25" customHeight="1" x14ac:dyDescent="0.15">
      <c r="A26" s="126">
        <v>10</v>
      </c>
      <c r="B26" s="215"/>
      <c r="C26" s="216"/>
      <c r="D26" s="217"/>
      <c r="E26" s="202" t="s">
        <v>84</v>
      </c>
      <c r="F26" s="203"/>
      <c r="G26" s="218" t="s">
        <v>84</v>
      </c>
      <c r="H26" s="124"/>
      <c r="I26" s="17" t="s">
        <v>38</v>
      </c>
      <c r="J26" s="39"/>
      <c r="K26" s="40"/>
      <c r="L26" s="40"/>
      <c r="M26" s="40"/>
      <c r="N26" s="40"/>
      <c r="O26" s="40"/>
      <c r="P26" s="41"/>
      <c r="Q26" s="39"/>
      <c r="R26" s="40"/>
      <c r="S26" s="40"/>
      <c r="T26" s="40"/>
      <c r="U26" s="40"/>
      <c r="V26" s="40"/>
      <c r="W26" s="51"/>
      <c r="X26" s="46"/>
      <c r="Y26" s="40"/>
      <c r="Z26" s="40"/>
      <c r="AA26" s="40"/>
      <c r="AB26" s="40"/>
      <c r="AC26" s="40"/>
      <c r="AD26" s="41"/>
      <c r="AE26" s="39"/>
      <c r="AF26" s="40"/>
      <c r="AG26" s="40"/>
      <c r="AH26" s="40"/>
      <c r="AI26" s="40"/>
      <c r="AJ26" s="40"/>
      <c r="AK26" s="51"/>
      <c r="AL26" s="46"/>
      <c r="AM26" s="40"/>
      <c r="AN26" s="51"/>
      <c r="AO26" s="209">
        <f t="shared" ref="AO26" si="23">SUM(J27:AN27)</f>
        <v>0</v>
      </c>
      <c r="AP26" s="214" t="str">
        <f t="shared" ref="AP26" si="24">IF(G26="○","１","")</f>
        <v/>
      </c>
      <c r="AQ26" s="212">
        <f t="shared" ref="AQ26" si="25">SUMIF(G26,"　",AO26)</f>
        <v>0</v>
      </c>
      <c r="AR26" s="11"/>
    </row>
    <row r="27" spans="1:44" ht="20.25" customHeight="1" x14ac:dyDescent="0.15">
      <c r="A27" s="127"/>
      <c r="B27" s="199"/>
      <c r="C27" s="200"/>
      <c r="D27" s="201"/>
      <c r="E27" s="204"/>
      <c r="F27" s="205"/>
      <c r="G27" s="219"/>
      <c r="H27" s="152"/>
      <c r="I27" s="16" t="s">
        <v>18</v>
      </c>
      <c r="J27" s="31"/>
      <c r="K27" s="71"/>
      <c r="L27" s="73"/>
      <c r="M27" s="71"/>
      <c r="N27" s="71"/>
      <c r="O27" s="73"/>
      <c r="P27" s="72"/>
      <c r="Q27" s="31"/>
      <c r="R27" s="71"/>
      <c r="S27" s="73"/>
      <c r="T27" s="73"/>
      <c r="U27" s="71"/>
      <c r="V27" s="73"/>
      <c r="W27" s="54"/>
      <c r="X27" s="73"/>
      <c r="Y27" s="71"/>
      <c r="Z27" s="73"/>
      <c r="AA27" s="71"/>
      <c r="AB27" s="71"/>
      <c r="AC27" s="73"/>
      <c r="AD27" s="72"/>
      <c r="AE27" s="32"/>
      <c r="AF27" s="33"/>
      <c r="AG27" s="34"/>
      <c r="AH27" s="34"/>
      <c r="AI27" s="33"/>
      <c r="AJ27" s="34"/>
      <c r="AK27" s="55"/>
      <c r="AL27" s="34"/>
      <c r="AM27" s="33"/>
      <c r="AN27" s="55"/>
      <c r="AO27" s="209"/>
      <c r="AP27" s="214"/>
      <c r="AQ27" s="213"/>
      <c r="AR27" s="11"/>
    </row>
    <row r="28" spans="1:44" ht="20.25" customHeight="1" x14ac:dyDescent="0.15">
      <c r="A28" s="126">
        <v>11</v>
      </c>
      <c r="B28" s="215"/>
      <c r="C28" s="216"/>
      <c r="D28" s="217"/>
      <c r="E28" s="202" t="s">
        <v>84</v>
      </c>
      <c r="F28" s="203"/>
      <c r="G28" s="218" t="s">
        <v>84</v>
      </c>
      <c r="H28" s="124"/>
      <c r="I28" s="17" t="s">
        <v>38</v>
      </c>
      <c r="J28" s="39"/>
      <c r="K28" s="40"/>
      <c r="L28" s="40"/>
      <c r="M28" s="40"/>
      <c r="N28" s="40"/>
      <c r="O28" s="40"/>
      <c r="P28" s="41"/>
      <c r="Q28" s="39"/>
      <c r="R28" s="40"/>
      <c r="S28" s="40"/>
      <c r="T28" s="40"/>
      <c r="U28" s="40"/>
      <c r="V28" s="40"/>
      <c r="W28" s="51"/>
      <c r="X28" s="46"/>
      <c r="Y28" s="40"/>
      <c r="Z28" s="40"/>
      <c r="AA28" s="40"/>
      <c r="AB28" s="40"/>
      <c r="AC28" s="40"/>
      <c r="AD28" s="41"/>
      <c r="AE28" s="39"/>
      <c r="AF28" s="40"/>
      <c r="AG28" s="40"/>
      <c r="AH28" s="40"/>
      <c r="AI28" s="40"/>
      <c r="AJ28" s="40"/>
      <c r="AK28" s="51"/>
      <c r="AL28" s="46"/>
      <c r="AM28" s="40"/>
      <c r="AN28" s="51"/>
      <c r="AO28" s="209">
        <f t="shared" ref="AO28" si="26">SUM(J29:AN29)</f>
        <v>0</v>
      </c>
      <c r="AP28" s="214" t="str">
        <f t="shared" ref="AP28" si="27">IF(G28="○","１","")</f>
        <v/>
      </c>
      <c r="AQ28" s="212">
        <f t="shared" ref="AQ28" si="28">SUMIF(G28,"　",AO28)</f>
        <v>0</v>
      </c>
      <c r="AR28" s="11"/>
    </row>
    <row r="29" spans="1:44" ht="20.25" customHeight="1" x14ac:dyDescent="0.15">
      <c r="A29" s="127"/>
      <c r="B29" s="199"/>
      <c r="C29" s="200"/>
      <c r="D29" s="201"/>
      <c r="E29" s="204"/>
      <c r="F29" s="205"/>
      <c r="G29" s="219"/>
      <c r="H29" s="152"/>
      <c r="I29" s="16" t="s">
        <v>18</v>
      </c>
      <c r="J29" s="31"/>
      <c r="K29" s="71"/>
      <c r="L29" s="73"/>
      <c r="M29" s="71"/>
      <c r="N29" s="71"/>
      <c r="O29" s="73"/>
      <c r="P29" s="72"/>
      <c r="Q29" s="31"/>
      <c r="R29" s="71"/>
      <c r="S29" s="73"/>
      <c r="T29" s="73"/>
      <c r="U29" s="71"/>
      <c r="V29" s="73"/>
      <c r="W29" s="54"/>
      <c r="X29" s="73"/>
      <c r="Y29" s="71"/>
      <c r="Z29" s="73"/>
      <c r="AA29" s="71"/>
      <c r="AB29" s="71"/>
      <c r="AC29" s="73"/>
      <c r="AD29" s="72"/>
      <c r="AE29" s="32"/>
      <c r="AF29" s="33"/>
      <c r="AG29" s="34"/>
      <c r="AH29" s="34"/>
      <c r="AI29" s="33"/>
      <c r="AJ29" s="34"/>
      <c r="AK29" s="55"/>
      <c r="AL29" s="34"/>
      <c r="AM29" s="33"/>
      <c r="AN29" s="55"/>
      <c r="AO29" s="209"/>
      <c r="AP29" s="214"/>
      <c r="AQ29" s="213"/>
      <c r="AR29" s="11"/>
    </row>
    <row r="30" spans="1:44" ht="20.25" customHeight="1" x14ac:dyDescent="0.15">
      <c r="A30" s="126">
        <v>12</v>
      </c>
      <c r="B30" s="215"/>
      <c r="C30" s="216"/>
      <c r="D30" s="217"/>
      <c r="E30" s="202" t="s">
        <v>84</v>
      </c>
      <c r="F30" s="203"/>
      <c r="G30" s="218" t="s">
        <v>84</v>
      </c>
      <c r="H30" s="124"/>
      <c r="I30" s="17" t="s">
        <v>38</v>
      </c>
      <c r="J30" s="39"/>
      <c r="K30" s="40"/>
      <c r="L30" s="40"/>
      <c r="M30" s="40"/>
      <c r="N30" s="40"/>
      <c r="O30" s="40"/>
      <c r="P30" s="41"/>
      <c r="Q30" s="39"/>
      <c r="R30" s="40"/>
      <c r="S30" s="40"/>
      <c r="T30" s="40"/>
      <c r="U30" s="40"/>
      <c r="V30" s="40"/>
      <c r="W30" s="51"/>
      <c r="X30" s="46"/>
      <c r="Y30" s="40"/>
      <c r="Z30" s="40"/>
      <c r="AA30" s="40"/>
      <c r="AB30" s="40"/>
      <c r="AC30" s="40"/>
      <c r="AD30" s="41"/>
      <c r="AE30" s="39"/>
      <c r="AF30" s="40"/>
      <c r="AG30" s="40"/>
      <c r="AH30" s="40"/>
      <c r="AI30" s="40"/>
      <c r="AJ30" s="40"/>
      <c r="AK30" s="51"/>
      <c r="AL30" s="46"/>
      <c r="AM30" s="40"/>
      <c r="AN30" s="51"/>
      <c r="AO30" s="209">
        <f t="shared" ref="AO30" si="29">SUM(J31:AN31)</f>
        <v>0</v>
      </c>
      <c r="AP30" s="214" t="str">
        <f t="shared" ref="AP30" si="30">IF(G30="○","１","")</f>
        <v/>
      </c>
      <c r="AQ30" s="212">
        <f t="shared" ref="AQ30" si="31">SUMIF(G30,"　",AO30)</f>
        <v>0</v>
      </c>
      <c r="AR30" s="11"/>
    </row>
    <row r="31" spans="1:44" ht="20.25" customHeight="1" x14ac:dyDescent="0.15">
      <c r="A31" s="127"/>
      <c r="B31" s="199"/>
      <c r="C31" s="200"/>
      <c r="D31" s="201"/>
      <c r="E31" s="204"/>
      <c r="F31" s="205"/>
      <c r="G31" s="219"/>
      <c r="H31" s="152"/>
      <c r="I31" s="16" t="s">
        <v>18</v>
      </c>
      <c r="J31" s="31"/>
      <c r="K31" s="71"/>
      <c r="L31" s="73"/>
      <c r="M31" s="71"/>
      <c r="N31" s="71"/>
      <c r="O31" s="73"/>
      <c r="P31" s="72"/>
      <c r="Q31" s="31"/>
      <c r="R31" s="71"/>
      <c r="S31" s="73"/>
      <c r="T31" s="73"/>
      <c r="U31" s="71"/>
      <c r="V31" s="73"/>
      <c r="W31" s="54"/>
      <c r="X31" s="73"/>
      <c r="Y31" s="71"/>
      <c r="Z31" s="73"/>
      <c r="AA31" s="71"/>
      <c r="AB31" s="71"/>
      <c r="AC31" s="73"/>
      <c r="AD31" s="72"/>
      <c r="AE31" s="32"/>
      <c r="AF31" s="33"/>
      <c r="AG31" s="34"/>
      <c r="AH31" s="34"/>
      <c r="AI31" s="33"/>
      <c r="AJ31" s="34"/>
      <c r="AK31" s="55"/>
      <c r="AL31" s="34"/>
      <c r="AM31" s="33"/>
      <c r="AN31" s="55"/>
      <c r="AO31" s="209"/>
      <c r="AP31" s="214"/>
      <c r="AQ31" s="213"/>
      <c r="AR31" s="11"/>
    </row>
    <row r="32" spans="1:44" ht="20.25" customHeight="1" x14ac:dyDescent="0.15">
      <c r="A32" s="126">
        <v>13</v>
      </c>
      <c r="B32" s="220"/>
      <c r="C32" s="221"/>
      <c r="D32" s="222"/>
      <c r="E32" s="202" t="s">
        <v>84</v>
      </c>
      <c r="F32" s="203"/>
      <c r="G32" s="218" t="s">
        <v>84</v>
      </c>
      <c r="H32" s="128"/>
      <c r="I32" s="17" t="s">
        <v>38</v>
      </c>
      <c r="J32" s="39"/>
      <c r="K32" s="40"/>
      <c r="L32" s="40"/>
      <c r="M32" s="40"/>
      <c r="N32" s="40"/>
      <c r="O32" s="40"/>
      <c r="P32" s="41"/>
      <c r="Q32" s="39"/>
      <c r="R32" s="40"/>
      <c r="S32" s="40"/>
      <c r="T32" s="40"/>
      <c r="U32" s="40"/>
      <c r="V32" s="40"/>
      <c r="W32" s="51"/>
      <c r="X32" s="46"/>
      <c r="Y32" s="40"/>
      <c r="Z32" s="40"/>
      <c r="AA32" s="40"/>
      <c r="AB32" s="40"/>
      <c r="AC32" s="40"/>
      <c r="AD32" s="41"/>
      <c r="AE32" s="39"/>
      <c r="AF32" s="40"/>
      <c r="AG32" s="40"/>
      <c r="AH32" s="40"/>
      <c r="AI32" s="40"/>
      <c r="AJ32" s="40"/>
      <c r="AK32" s="51"/>
      <c r="AL32" s="46"/>
      <c r="AM32" s="40"/>
      <c r="AN32" s="51"/>
      <c r="AO32" s="209">
        <f t="shared" ref="AO32" si="32">SUM(J33:AN33)</f>
        <v>0</v>
      </c>
      <c r="AP32" s="214" t="str">
        <f t="shared" ref="AP32" si="33">IF(G32="○","１","")</f>
        <v/>
      </c>
      <c r="AQ32" s="212">
        <f t="shared" ref="AQ32" si="34">SUMIF(G32,"　",AO32)</f>
        <v>0</v>
      </c>
      <c r="AR32" s="11"/>
    </row>
    <row r="33" spans="1:44" ht="20.25" customHeight="1" x14ac:dyDescent="0.15">
      <c r="A33" s="127"/>
      <c r="B33" s="223"/>
      <c r="C33" s="224"/>
      <c r="D33" s="225"/>
      <c r="E33" s="204"/>
      <c r="F33" s="205"/>
      <c r="G33" s="219"/>
      <c r="H33" s="129"/>
      <c r="I33" s="16" t="s">
        <v>18</v>
      </c>
      <c r="J33" s="31"/>
      <c r="K33" s="121"/>
      <c r="L33" s="120"/>
      <c r="M33" s="121"/>
      <c r="N33" s="121"/>
      <c r="O33" s="120"/>
      <c r="P33" s="119"/>
      <c r="Q33" s="31"/>
      <c r="R33" s="93"/>
      <c r="S33" s="92"/>
      <c r="T33" s="92"/>
      <c r="U33" s="93"/>
      <c r="V33" s="92"/>
      <c r="W33" s="54"/>
      <c r="X33" s="92"/>
      <c r="Y33" s="93"/>
      <c r="Z33" s="92"/>
      <c r="AA33" s="93"/>
      <c r="AB33" s="93"/>
      <c r="AC33" s="92"/>
      <c r="AD33" s="91"/>
      <c r="AE33" s="32"/>
      <c r="AF33" s="33"/>
      <c r="AG33" s="34"/>
      <c r="AH33" s="34"/>
      <c r="AI33" s="33"/>
      <c r="AJ33" s="34"/>
      <c r="AK33" s="55"/>
      <c r="AL33" s="34"/>
      <c r="AM33" s="33"/>
      <c r="AN33" s="55"/>
      <c r="AO33" s="209"/>
      <c r="AP33" s="214"/>
      <c r="AQ33" s="213"/>
      <c r="AR33" s="11"/>
    </row>
    <row r="34" spans="1:44" ht="20.25" customHeight="1" x14ac:dyDescent="0.15">
      <c r="A34" s="126">
        <v>14</v>
      </c>
      <c r="B34" s="220"/>
      <c r="C34" s="221"/>
      <c r="D34" s="222"/>
      <c r="E34" s="239" t="s">
        <v>84</v>
      </c>
      <c r="F34" s="240"/>
      <c r="G34" s="218" t="s">
        <v>84</v>
      </c>
      <c r="H34" s="128"/>
      <c r="I34" s="14" t="s">
        <v>38</v>
      </c>
      <c r="J34" s="39"/>
      <c r="K34" s="40"/>
      <c r="L34" s="40"/>
      <c r="M34" s="40"/>
      <c r="N34" s="40"/>
      <c r="O34" s="40"/>
      <c r="P34" s="41"/>
      <c r="Q34" s="39"/>
      <c r="R34" s="40"/>
      <c r="S34" s="40"/>
      <c r="T34" s="40"/>
      <c r="U34" s="40"/>
      <c r="V34" s="40"/>
      <c r="W34" s="51"/>
      <c r="X34" s="46"/>
      <c r="Y34" s="40"/>
      <c r="Z34" s="40"/>
      <c r="AA34" s="40"/>
      <c r="AB34" s="40"/>
      <c r="AC34" s="40"/>
      <c r="AD34" s="41"/>
      <c r="AE34" s="39"/>
      <c r="AF34" s="40"/>
      <c r="AG34" s="40"/>
      <c r="AH34" s="40"/>
      <c r="AI34" s="40"/>
      <c r="AJ34" s="40"/>
      <c r="AK34" s="51"/>
      <c r="AL34" s="46"/>
      <c r="AM34" s="40"/>
      <c r="AN34" s="51"/>
      <c r="AO34" s="209">
        <f t="shared" ref="AO34" si="35">SUM(J35:AN35)</f>
        <v>0</v>
      </c>
      <c r="AP34" s="214" t="str">
        <f t="shared" ref="AP34" si="36">IF(G34="○","１","")</f>
        <v/>
      </c>
      <c r="AQ34" s="212">
        <f t="shared" ref="AQ34" si="37">SUMIF(G34,"　",AO34)</f>
        <v>0</v>
      </c>
      <c r="AR34" s="11"/>
    </row>
    <row r="35" spans="1:44" ht="20.25" customHeight="1" thickBot="1" x14ac:dyDescent="0.2">
      <c r="A35" s="235"/>
      <c r="B35" s="236"/>
      <c r="C35" s="237"/>
      <c r="D35" s="238"/>
      <c r="E35" s="241"/>
      <c r="F35" s="242"/>
      <c r="G35" s="243"/>
      <c r="H35" s="244"/>
      <c r="I35" s="57" t="s">
        <v>18</v>
      </c>
      <c r="J35" s="31"/>
      <c r="K35" s="121"/>
      <c r="L35" s="120"/>
      <c r="M35" s="121"/>
      <c r="N35" s="121"/>
      <c r="O35" s="120"/>
      <c r="P35" s="119"/>
      <c r="Q35" s="31"/>
      <c r="R35" s="93"/>
      <c r="S35" s="92"/>
      <c r="T35" s="92"/>
      <c r="U35" s="93"/>
      <c r="V35" s="92"/>
      <c r="W35" s="54"/>
      <c r="X35" s="92"/>
      <c r="Y35" s="93"/>
      <c r="Z35" s="92"/>
      <c r="AA35" s="93"/>
      <c r="AB35" s="93"/>
      <c r="AC35" s="92"/>
      <c r="AD35" s="91"/>
      <c r="AE35" s="32"/>
      <c r="AF35" s="33"/>
      <c r="AG35" s="34"/>
      <c r="AH35" s="34"/>
      <c r="AI35" s="33"/>
      <c r="AJ35" s="34"/>
      <c r="AK35" s="55"/>
      <c r="AL35" s="34"/>
      <c r="AM35" s="33"/>
      <c r="AN35" s="55"/>
      <c r="AO35" s="245"/>
      <c r="AP35" s="211"/>
      <c r="AQ35" s="226"/>
      <c r="AR35" s="11"/>
    </row>
    <row r="36" spans="1:44" ht="37.5" customHeight="1" thickBot="1" x14ac:dyDescent="0.2">
      <c r="A36" s="227" t="s">
        <v>113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9"/>
      <c r="AF36" s="229"/>
      <c r="AG36" s="229"/>
      <c r="AH36" s="229"/>
      <c r="AI36" s="229"/>
      <c r="AJ36" s="230" t="s">
        <v>114</v>
      </c>
      <c r="AK36" s="230"/>
      <c r="AL36" s="230"/>
      <c r="AM36" s="230"/>
      <c r="AN36" s="231"/>
      <c r="AO36" s="111">
        <f>SUM(AO8:AO35)</f>
        <v>1196</v>
      </c>
      <c r="AP36" s="111">
        <f>COUNTIF(AP8:AP35,1)</f>
        <v>4</v>
      </c>
      <c r="AQ36" s="104">
        <f>SUM(AQ8:AQ35)</f>
        <v>526</v>
      </c>
      <c r="AR36" s="11"/>
    </row>
    <row r="37" spans="1:44" ht="27.75" customHeight="1" x14ac:dyDescent="0.15">
      <c r="A37" s="232" t="s">
        <v>46</v>
      </c>
      <c r="B37" s="232"/>
      <c r="C37" s="232"/>
      <c r="D37" s="23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12"/>
      <c r="AE37" s="113"/>
      <c r="AF37" s="113"/>
      <c r="AG37" s="113"/>
      <c r="AH37" s="114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4" ht="23.25" customHeight="1" thickBot="1" x14ac:dyDescent="0.25">
      <c r="B38" s="168" t="s">
        <v>98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233" t="s">
        <v>112</v>
      </c>
      <c r="AE38" s="234"/>
      <c r="AF38" s="234"/>
      <c r="AG38" s="234"/>
      <c r="AH38" s="234"/>
      <c r="AI38" s="234"/>
      <c r="AJ38" s="234"/>
      <c r="AK38" s="234"/>
      <c r="AL38" s="234"/>
      <c r="AM38" s="116"/>
      <c r="AN38" s="116"/>
      <c r="AO38" s="116"/>
      <c r="AP38" s="116"/>
      <c r="AQ38" s="116"/>
    </row>
    <row r="39" spans="1:44" ht="24.75" customHeight="1" thickTop="1" x14ac:dyDescent="0.15">
      <c r="B39" s="256" t="s">
        <v>34</v>
      </c>
      <c r="C39" s="257"/>
      <c r="D39" s="257"/>
      <c r="E39" s="257"/>
      <c r="F39" s="257"/>
      <c r="G39" s="258"/>
      <c r="H39" s="123" t="s">
        <v>35</v>
      </c>
      <c r="I39" s="123"/>
      <c r="J39" s="122" t="s">
        <v>37</v>
      </c>
      <c r="K39" s="122"/>
      <c r="L39" s="122"/>
      <c r="M39" s="123" t="s">
        <v>36</v>
      </c>
      <c r="N39" s="123"/>
      <c r="O39" s="123"/>
      <c r="P39" s="123" t="s">
        <v>21</v>
      </c>
      <c r="Q39" s="123"/>
      <c r="R39" s="12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59" t="s">
        <v>27</v>
      </c>
      <c r="AE39" s="260"/>
      <c r="AF39" s="246" t="s">
        <v>78</v>
      </c>
      <c r="AG39" s="246"/>
      <c r="AH39" s="246"/>
      <c r="AI39" s="246"/>
      <c r="AJ39" s="246"/>
      <c r="AK39" s="246"/>
      <c r="AL39" s="246"/>
      <c r="AM39" s="246"/>
      <c r="AN39" s="246"/>
      <c r="AO39" s="246"/>
      <c r="AP39" s="58">
        <v>160</v>
      </c>
      <c r="AQ39" s="18" t="s">
        <v>19</v>
      </c>
    </row>
    <row r="40" spans="1:44" ht="24.75" customHeight="1" x14ac:dyDescent="0.15">
      <c r="B40" s="247" t="s">
        <v>20</v>
      </c>
      <c r="C40" s="248"/>
      <c r="D40" s="248"/>
      <c r="E40" s="248"/>
      <c r="F40" s="248"/>
      <c r="G40" s="249"/>
      <c r="H40" s="146" t="s">
        <v>68</v>
      </c>
      <c r="I40" s="146"/>
      <c r="J40" s="143">
        <v>9</v>
      </c>
      <c r="K40" s="143"/>
      <c r="L40" s="143"/>
      <c r="M40" s="144">
        <v>1</v>
      </c>
      <c r="N40" s="144"/>
      <c r="O40" s="144"/>
      <c r="P40" s="145">
        <f t="shared" ref="P40:P45" si="38">J40-M40</f>
        <v>8</v>
      </c>
      <c r="Q40" s="146"/>
      <c r="R40" s="146"/>
      <c r="S40" s="6"/>
      <c r="T40" s="8"/>
      <c r="U40" s="8"/>
      <c r="V40" s="7"/>
      <c r="W40" s="7"/>
      <c r="X40" s="6"/>
      <c r="Y40" s="2"/>
      <c r="Z40" s="85" t="s">
        <v>101</v>
      </c>
      <c r="AA40" s="86"/>
      <c r="AB40" s="86"/>
      <c r="AC40" s="250" t="s">
        <v>102</v>
      </c>
      <c r="AD40" s="252" t="s">
        <v>28</v>
      </c>
      <c r="AE40" s="253"/>
      <c r="AF40" s="254" t="s">
        <v>88</v>
      </c>
      <c r="AG40" s="254"/>
      <c r="AH40" s="254"/>
      <c r="AI40" s="254"/>
      <c r="AJ40" s="254"/>
      <c r="AK40" s="254"/>
      <c r="AL40" s="255">
        <f>AP36</f>
        <v>4</v>
      </c>
      <c r="AM40" s="255"/>
      <c r="AN40" s="19" t="s">
        <v>43</v>
      </c>
      <c r="AO40" s="105" t="s">
        <v>95</v>
      </c>
      <c r="AP40" s="106"/>
      <c r="AQ40" s="107"/>
    </row>
    <row r="41" spans="1:44" ht="24.75" customHeight="1" x14ac:dyDescent="0.15">
      <c r="B41" s="247" t="s">
        <v>22</v>
      </c>
      <c r="C41" s="248"/>
      <c r="D41" s="248"/>
      <c r="E41" s="248"/>
      <c r="F41" s="248"/>
      <c r="G41" s="249"/>
      <c r="H41" s="146" t="s">
        <v>69</v>
      </c>
      <c r="I41" s="146"/>
      <c r="J41" s="143">
        <v>9</v>
      </c>
      <c r="K41" s="143"/>
      <c r="L41" s="143"/>
      <c r="M41" s="144">
        <v>1</v>
      </c>
      <c r="N41" s="144"/>
      <c r="O41" s="144"/>
      <c r="P41" s="145">
        <f t="shared" si="38"/>
        <v>8</v>
      </c>
      <c r="Q41" s="146"/>
      <c r="R41" s="146"/>
      <c r="S41" s="6"/>
      <c r="T41" s="8"/>
      <c r="U41" s="8"/>
      <c r="V41" s="7"/>
      <c r="W41" s="7"/>
      <c r="X41" s="6"/>
      <c r="Y41" s="2"/>
      <c r="Z41" s="86"/>
      <c r="AA41" s="86"/>
      <c r="AB41" s="86"/>
      <c r="AC41" s="251"/>
      <c r="AD41" s="252" t="s">
        <v>30</v>
      </c>
      <c r="AE41" s="253"/>
      <c r="AF41" s="254" t="s">
        <v>94</v>
      </c>
      <c r="AG41" s="254"/>
      <c r="AH41" s="254"/>
      <c r="AI41" s="254"/>
      <c r="AJ41" s="254"/>
      <c r="AK41" s="254"/>
      <c r="AL41" s="261">
        <f>ROUNDDOWN(AQ36/AP39,1)</f>
        <v>3.2</v>
      </c>
      <c r="AM41" s="261"/>
      <c r="AN41" s="19" t="s">
        <v>79</v>
      </c>
      <c r="AO41" s="105" t="s">
        <v>96</v>
      </c>
      <c r="AP41" s="108"/>
      <c r="AQ41" s="109"/>
    </row>
    <row r="42" spans="1:44" ht="24.75" customHeight="1" thickBot="1" x14ac:dyDescent="0.2">
      <c r="B42" s="247" t="s">
        <v>23</v>
      </c>
      <c r="C42" s="248"/>
      <c r="D42" s="248"/>
      <c r="E42" s="248"/>
      <c r="F42" s="248"/>
      <c r="G42" s="249"/>
      <c r="H42" s="146" t="s">
        <v>29</v>
      </c>
      <c r="I42" s="146"/>
      <c r="J42" s="143">
        <v>4.5</v>
      </c>
      <c r="K42" s="143"/>
      <c r="L42" s="143"/>
      <c r="M42" s="144">
        <v>0.5</v>
      </c>
      <c r="N42" s="144"/>
      <c r="O42" s="144"/>
      <c r="P42" s="145">
        <f t="shared" si="38"/>
        <v>4</v>
      </c>
      <c r="Q42" s="146"/>
      <c r="R42" s="146"/>
      <c r="S42" s="6"/>
      <c r="T42" s="8"/>
      <c r="U42" s="8"/>
      <c r="V42" s="7"/>
      <c r="W42" s="7"/>
      <c r="X42" s="6"/>
      <c r="Y42" s="2"/>
      <c r="Z42" s="86"/>
      <c r="AA42" s="86"/>
      <c r="AB42" s="86"/>
      <c r="AC42" s="251"/>
      <c r="AD42" s="252" t="s">
        <v>32</v>
      </c>
      <c r="AE42" s="253"/>
      <c r="AF42" s="254" t="s">
        <v>80</v>
      </c>
      <c r="AG42" s="254"/>
      <c r="AH42" s="254"/>
      <c r="AI42" s="254"/>
      <c r="AJ42" s="254"/>
      <c r="AK42" s="254"/>
      <c r="AL42" s="262">
        <f>AL40+AL41</f>
        <v>7.2</v>
      </c>
      <c r="AM42" s="262"/>
      <c r="AN42" s="19" t="s">
        <v>43</v>
      </c>
      <c r="AO42" s="105" t="s">
        <v>83</v>
      </c>
      <c r="AP42" s="108"/>
      <c r="AQ42" s="109"/>
    </row>
    <row r="43" spans="1:44" ht="24.75" customHeight="1" thickTop="1" x14ac:dyDescent="0.15">
      <c r="B43" s="247" t="s">
        <v>24</v>
      </c>
      <c r="C43" s="248"/>
      <c r="D43" s="248"/>
      <c r="E43" s="248"/>
      <c r="F43" s="248"/>
      <c r="G43" s="249"/>
      <c r="H43" s="146" t="s">
        <v>31</v>
      </c>
      <c r="I43" s="146"/>
      <c r="J43" s="143">
        <v>4.5</v>
      </c>
      <c r="K43" s="143"/>
      <c r="L43" s="143"/>
      <c r="M43" s="144">
        <v>0.5</v>
      </c>
      <c r="N43" s="144"/>
      <c r="O43" s="144"/>
      <c r="P43" s="145">
        <f t="shared" si="38"/>
        <v>4</v>
      </c>
      <c r="Q43" s="146"/>
      <c r="R43" s="146"/>
      <c r="S43" s="6"/>
      <c r="T43" s="8"/>
      <c r="U43" s="8"/>
      <c r="V43" s="7"/>
      <c r="W43" s="7"/>
      <c r="X43" s="6"/>
      <c r="Y43" s="2"/>
      <c r="Z43" s="23"/>
      <c r="AA43" s="23"/>
      <c r="AB43" s="23"/>
      <c r="AC43" s="251"/>
      <c r="AD43" s="117" t="s">
        <v>115</v>
      </c>
      <c r="AE43" s="117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1:44" ht="24.75" customHeight="1" x14ac:dyDescent="0.15">
      <c r="B44" s="247" t="s">
        <v>25</v>
      </c>
      <c r="C44" s="248"/>
      <c r="D44" s="248"/>
      <c r="E44" s="248"/>
      <c r="F44" s="248"/>
      <c r="G44" s="249"/>
      <c r="H44" s="146" t="s">
        <v>70</v>
      </c>
      <c r="I44" s="146"/>
      <c r="J44" s="143">
        <v>9</v>
      </c>
      <c r="K44" s="143"/>
      <c r="L44" s="143"/>
      <c r="M44" s="144">
        <v>1</v>
      </c>
      <c r="N44" s="144"/>
      <c r="O44" s="144"/>
      <c r="P44" s="145">
        <f t="shared" si="38"/>
        <v>8</v>
      </c>
      <c r="Q44" s="146"/>
      <c r="R44" s="146"/>
      <c r="S44" s="6"/>
      <c r="T44" s="8"/>
      <c r="U44" s="8"/>
      <c r="V44" s="7"/>
      <c r="W44" s="7"/>
      <c r="X44" s="6"/>
      <c r="AC44" s="251"/>
      <c r="AD44" s="263" t="s">
        <v>117</v>
      </c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</row>
    <row r="45" spans="1:44" ht="24.75" customHeight="1" x14ac:dyDescent="0.15">
      <c r="B45" s="247" t="s">
        <v>26</v>
      </c>
      <c r="C45" s="248"/>
      <c r="D45" s="248"/>
      <c r="E45" s="248"/>
      <c r="F45" s="248"/>
      <c r="G45" s="249"/>
      <c r="H45" s="146" t="s">
        <v>71</v>
      </c>
      <c r="I45" s="146"/>
      <c r="J45" s="143">
        <v>16</v>
      </c>
      <c r="K45" s="143"/>
      <c r="L45" s="143"/>
      <c r="M45" s="144">
        <v>2</v>
      </c>
      <c r="N45" s="144"/>
      <c r="O45" s="144"/>
      <c r="P45" s="145">
        <f t="shared" si="38"/>
        <v>14</v>
      </c>
      <c r="Q45" s="146"/>
      <c r="R45" s="146"/>
      <c r="S45" s="6"/>
      <c r="T45" s="8"/>
      <c r="U45" s="8"/>
      <c r="V45" s="7"/>
      <c r="W45" s="7"/>
      <c r="X45" s="6"/>
      <c r="Y45" s="4"/>
      <c r="Z45" s="4"/>
      <c r="AA45" s="4"/>
      <c r="AB45" s="4"/>
      <c r="AC45" s="251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</row>
    <row r="46" spans="1:44" x14ac:dyDescent="0.1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4" x14ac:dyDescent="0.1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4" x14ac:dyDescent="0.1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6:43" x14ac:dyDescent="0.1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2" spans="6:43" x14ac:dyDescent="0.1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6:43" x14ac:dyDescent="0.1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</sheetData>
  <protectedRanges>
    <protectedRange sqref="I8:I9 B32:D35 H32:I35" name="範囲1"/>
    <protectedRange sqref="R2" name="範囲5"/>
    <protectedRange sqref="B40:G45" name="範囲4_1_1"/>
    <protectedRange sqref="P40:R45" name="範囲4_1"/>
    <protectedRange sqref="H40:O45" name="範囲4_1_1_1"/>
    <protectedRange sqref="H30:H31 B8:H9 G10:G25 G30:G35 B26:D31 G26:H29 E10:F35" name="範囲1_1"/>
    <protectedRange sqref="J8:AN11" name="範囲1_1_1"/>
    <protectedRange sqref="J26:AN35" name="範囲1_2"/>
    <protectedRange sqref="B10:D17 B20:D25 H10:I25 I26:I31" name="範囲1_5"/>
    <protectedRange sqref="J12:AN25" name="範囲1_2_2"/>
    <protectedRange sqref="B18:D19" name="範囲1_3_2"/>
  </protectedRanges>
  <mergeCells count="220">
    <mergeCell ref="AD44:AQ45"/>
    <mergeCell ref="AN2:AQ2"/>
    <mergeCell ref="AN3:AQ3"/>
    <mergeCell ref="AF40:AK40"/>
    <mergeCell ref="AL40:AM40"/>
    <mergeCell ref="AJ36:AN36"/>
    <mergeCell ref="A36:AI36"/>
    <mergeCell ref="AD39:AE39"/>
    <mergeCell ref="AF39:AO39"/>
    <mergeCell ref="AD38:AL38"/>
    <mergeCell ref="AI2:AL2"/>
    <mergeCell ref="AI3:AL3"/>
    <mergeCell ref="AQ4:AQ6"/>
    <mergeCell ref="AF42:AK42"/>
    <mergeCell ref="AF41:AK41"/>
    <mergeCell ref="AL41:AM41"/>
    <mergeCell ref="AL42:AM42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H22:H23"/>
    <mergeCell ref="AO22:AO23"/>
    <mergeCell ref="A37:D37"/>
    <mergeCell ref="B38:AC38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O24:AO25"/>
    <mergeCell ref="AP26:AP27"/>
    <mergeCell ref="A32:A33"/>
    <mergeCell ref="B32:D33"/>
    <mergeCell ref="E32:F33"/>
    <mergeCell ref="H32:H33"/>
    <mergeCell ref="AO32:AO33"/>
    <mergeCell ref="AP32:AP33"/>
    <mergeCell ref="A18:A19"/>
    <mergeCell ref="B18:D19"/>
    <mergeCell ref="A22:A23"/>
    <mergeCell ref="B22:D23"/>
    <mergeCell ref="E22:F23"/>
    <mergeCell ref="B45:G45"/>
    <mergeCell ref="H45:I45"/>
    <mergeCell ref="J45:L45"/>
    <mergeCell ref="M45:O45"/>
    <mergeCell ref="P45:R45"/>
    <mergeCell ref="H44:I44"/>
    <mergeCell ref="J44:L44"/>
    <mergeCell ref="M44:O44"/>
    <mergeCell ref="P44:R44"/>
    <mergeCell ref="B40:G40"/>
    <mergeCell ref="B41:G41"/>
    <mergeCell ref="B42:G42"/>
    <mergeCell ref="B43:G43"/>
    <mergeCell ref="B44:G44"/>
    <mergeCell ref="H41:I41"/>
    <mergeCell ref="J41:L41"/>
    <mergeCell ref="M41:O41"/>
    <mergeCell ref="P41:R41"/>
    <mergeCell ref="H40:I40"/>
    <mergeCell ref="J40:L40"/>
    <mergeCell ref="M40:O40"/>
    <mergeCell ref="AD40:AE40"/>
    <mergeCell ref="A34:A35"/>
    <mergeCell ref="B34:D35"/>
    <mergeCell ref="E34:F35"/>
    <mergeCell ref="H34:H35"/>
    <mergeCell ref="AO34:AO35"/>
    <mergeCell ref="AP34:AP35"/>
    <mergeCell ref="AQ34:AQ35"/>
    <mergeCell ref="G34:G35"/>
    <mergeCell ref="H39:I39"/>
    <mergeCell ref="J39:L39"/>
    <mergeCell ref="M39:O39"/>
    <mergeCell ref="P39:R39"/>
    <mergeCell ref="B39:G39"/>
    <mergeCell ref="P40:R40"/>
    <mergeCell ref="AC40:AC45"/>
    <mergeCell ref="H42:I42"/>
    <mergeCell ref="J42:L42"/>
    <mergeCell ref="M42:O42"/>
    <mergeCell ref="P42:R42"/>
    <mergeCell ref="H43:I43"/>
    <mergeCell ref="J43:L43"/>
    <mergeCell ref="M43:O43"/>
    <mergeCell ref="P43:R43"/>
    <mergeCell ref="B24:D25"/>
    <mergeCell ref="E24:F25"/>
    <mergeCell ref="H24:H25"/>
    <mergeCell ref="AO26:AO27"/>
    <mergeCell ref="AQ32:AQ33"/>
    <mergeCell ref="G32:G33"/>
    <mergeCell ref="A28:A29"/>
    <mergeCell ref="B28:D29"/>
    <mergeCell ref="E28:F29"/>
    <mergeCell ref="G28:G29"/>
    <mergeCell ref="H28:H29"/>
    <mergeCell ref="AO28:AO29"/>
    <mergeCell ref="AP28:AP29"/>
    <mergeCell ref="AQ28:AQ29"/>
    <mergeCell ref="AP30:AP31"/>
    <mergeCell ref="AQ30:AQ31"/>
    <mergeCell ref="G30:G31"/>
    <mergeCell ref="AQ26:AQ27"/>
    <mergeCell ref="A26:A27"/>
    <mergeCell ref="AR5:AR6"/>
    <mergeCell ref="A8:A9"/>
    <mergeCell ref="B8:D9"/>
    <mergeCell ref="E8:F9"/>
    <mergeCell ref="H8:H9"/>
    <mergeCell ref="AO8:AO9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R5:R6"/>
    <mergeCell ref="I4:I7"/>
    <mergeCell ref="L5:L6"/>
    <mergeCell ref="AQ8:AQ9"/>
    <mergeCell ref="AP4:AP6"/>
    <mergeCell ref="AL4:AN4"/>
    <mergeCell ref="R2:S2"/>
    <mergeCell ref="A3:J3"/>
    <mergeCell ref="AN5:AN6"/>
    <mergeCell ref="E18:F19"/>
    <mergeCell ref="H18:H19"/>
    <mergeCell ref="AO18:AO19"/>
    <mergeCell ref="A16:A17"/>
    <mergeCell ref="B16:D17"/>
    <mergeCell ref="E16:F17"/>
    <mergeCell ref="H16:H17"/>
    <mergeCell ref="AO16:AO17"/>
    <mergeCell ref="A10:A11"/>
    <mergeCell ref="B10:D11"/>
    <mergeCell ref="E10:F11"/>
    <mergeCell ref="H10:H11"/>
    <mergeCell ref="AO10:AO11"/>
    <mergeCell ref="A14:A15"/>
    <mergeCell ref="B14:D15"/>
    <mergeCell ref="E14:F15"/>
    <mergeCell ref="H14:H15"/>
    <mergeCell ref="AO14:AO15"/>
    <mergeCell ref="A12:A13"/>
    <mergeCell ref="B12:D13"/>
    <mergeCell ref="E12:F13"/>
    <mergeCell ref="AO4:AO6"/>
    <mergeCell ref="A4:A7"/>
    <mergeCell ref="B4:D7"/>
    <mergeCell ref="E4:F7"/>
    <mergeCell ref="J4:P4"/>
    <mergeCell ref="Q4:W4"/>
    <mergeCell ref="AD41:AE41"/>
    <mergeCell ref="H12:H13"/>
    <mergeCell ref="AO12:AO13"/>
    <mergeCell ref="X5:X6"/>
    <mergeCell ref="Y5:Y6"/>
    <mergeCell ref="Z5:Z6"/>
    <mergeCell ref="AA5:AA6"/>
    <mergeCell ref="A20:A21"/>
    <mergeCell ref="B20:D21"/>
    <mergeCell ref="E20:F21"/>
    <mergeCell ref="H20:H21"/>
    <mergeCell ref="AO20:AO21"/>
    <mergeCell ref="A30:A31"/>
    <mergeCell ref="B30:D31"/>
    <mergeCell ref="E30:F31"/>
    <mergeCell ref="H30:H31"/>
    <mergeCell ref="AO30:AO31"/>
    <mergeCell ref="A24:A25"/>
    <mergeCell ref="AD42:AE42"/>
    <mergeCell ref="U2:V2"/>
    <mergeCell ref="H4:H7"/>
    <mergeCell ref="B26:D27"/>
    <mergeCell ref="E26:F27"/>
    <mergeCell ref="G26:G27"/>
    <mergeCell ref="H26:H27"/>
    <mergeCell ref="T5:T6"/>
    <mergeCell ref="U5:U6"/>
    <mergeCell ref="V5:V6"/>
    <mergeCell ref="W5:W6"/>
    <mergeCell ref="G4:G7"/>
    <mergeCell ref="M5:M6"/>
    <mergeCell ref="N5:N6"/>
    <mergeCell ref="O5:O6"/>
    <mergeCell ref="P5:P6"/>
    <mergeCell ref="Q5:Q6"/>
    <mergeCell ref="X4:AD4"/>
    <mergeCell ref="AE4:AK4"/>
    <mergeCell ref="S5:S6"/>
    <mergeCell ref="J5:J6"/>
    <mergeCell ref="K5:K6"/>
    <mergeCell ref="A2:N2"/>
    <mergeCell ref="P2:Q2"/>
  </mergeCells>
  <phoneticPr fontId="1"/>
  <conditionalFormatting sqref="R2:S2 U2">
    <cfRule type="cellIs" dxfId="2" priority="1" stopIfTrue="1" operator="equal">
      <formula>""</formula>
    </cfRule>
  </conditionalFormatting>
  <conditionalFormatting sqref="J7:AN7">
    <cfRule type="cellIs" dxfId="1" priority="3" stopIfTrue="1" operator="equal">
      <formula>"土"</formula>
    </cfRule>
    <cfRule type="cellIs" dxfId="0" priority="4" stopIfTrue="1" operator="equal">
      <formula>"日"</formula>
    </cfRule>
  </conditionalFormatting>
  <dataValidations count="2">
    <dataValidation type="list" allowBlank="1" showInputMessage="1" showErrorMessage="1" sqref="G8:G35">
      <formula1>"○, 　"</formula1>
    </dataValidation>
    <dataValidation type="list" allowBlank="1" showInputMessage="1" showErrorMessage="1" sqref="E8:F35">
      <formula1>"Ａ,Ｂ,Ｃ,Ｄ,　"</formula1>
    </dataValidation>
  </dataValidations>
  <pageMargins left="0.39370078740157483" right="0.19685039370078741" top="0.39370078740157483" bottom="0.19685039370078741" header="0.51181102362204722" footer="0.27559055118110237"/>
  <pageSetup paperSize="9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様式第２号（記入例）</vt:lpstr>
      <vt:lpstr>様式第２号!Print_Area</vt:lpstr>
      <vt:lpstr>'様式第２号（記入例）'!Print_Area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2020-03-12T03:33:39Z</cp:lastPrinted>
  <dcterms:created xsi:type="dcterms:W3CDTF">2007-03-19T23:38:42Z</dcterms:created>
  <dcterms:modified xsi:type="dcterms:W3CDTF">2020-03-12T03:33:47Z</dcterms:modified>
</cp:coreProperties>
</file>