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C:\Users\USER\Documents\業務\財政課（課長補佐）\13 その他業務\財政状況資料集\"/>
    </mc:Choice>
  </mc:AlternateContent>
  <xr:revisionPtr revIDLastSave="0" documentId="13_ncr:1_{178D2B72-605D-4337-BBF1-4E7750C3A734}"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41" i="10"/>
  <c r="W40"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C41" i="10"/>
  <c r="CO40" i="10"/>
  <c r="BE40" i="10"/>
  <c r="AM40" i="10"/>
  <c r="C40" i="10"/>
  <c r="CO39" i="10"/>
  <c r="BE39" i="10"/>
  <c r="AM39" i="10"/>
  <c r="C39" i="10"/>
  <c r="CO38" i="10"/>
  <c r="BE38" i="10"/>
  <c r="AM38" i="10"/>
  <c r="C38" i="10"/>
  <c r="CO37" i="10"/>
  <c r="BE37" i="10"/>
  <c r="AM37" i="10"/>
  <c r="C37" i="10"/>
  <c r="BE36" i="10"/>
  <c r="AM36" i="10"/>
  <c r="BE35"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l="1"/>
  <c r="U36" i="10" s="1"/>
  <c r="U37" i="10" s="1"/>
  <c r="U38" i="10" s="1"/>
  <c r="U39" i="10" s="1"/>
  <c r="U40" i="10" s="1"/>
  <c r="U41" i="10" s="1"/>
  <c r="AM34" i="10"/>
  <c r="BE34" i="10" s="1"/>
  <c r="BW34" i="10" l="1"/>
  <c r="BW35" i="10" s="1"/>
  <c r="BW36" i="10" s="1"/>
  <c r="BW37" i="10" s="1"/>
  <c r="BW38" i="10" s="1"/>
  <c r="BW39" i="10" s="1"/>
  <c r="BW40" i="10" s="1"/>
  <c r="CO34" i="10" l="1"/>
  <c r="CO35" i="10" s="1"/>
  <c r="CO36" i="10" s="1"/>
</calcChain>
</file>

<file path=xl/sharedStrings.xml><?xml version="1.0" encoding="utf-8"?>
<sst xmlns="http://schemas.openxmlformats.org/spreadsheetml/2006/main" count="1126" uniqueCount="583">
  <si>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</si>
  <si>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</si>
  <si>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</si>
  <si>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</si>
  <si>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</si>
  <si>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</si>
  <si>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</si>
  <si>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</si>
  <si>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</si>
  <si>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</si>
  <si>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</si>
  <si>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</si>
  <si>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</si>
  <si>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</si>
  <si>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</si>
  <si>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</si>
  <si>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</si>
  <si>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</si>
  <si>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</si>
  <si>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</si>
  <si>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</si>
  <si>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</si>
  <si>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</si>
  <si>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</si>
  <si>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</si>
  <si>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</si>
  <si>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</si>
  <si>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</si>
  <si>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</si>
  <si>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</si>
  <si>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</si>
  <si>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</si>
  <si>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</si>
  <si>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</si>
  <si>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</si>
  <si>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</si>
  <si>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</si>
  <si>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</si>
  <si>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</si>
  <si>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</si>
  <si>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</si>
  <si>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</si>
  <si>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</si>
  <si>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</si>
  <si>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</si>
  <si>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</si>
  <si>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</si>
  <si>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</si>
  <si>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</si>
  <si>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</si>
  <si>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</si>
  <si>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</si>
  <si>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</si>
  <si>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</si>
  <si>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</si>
  <si>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</si>
  <si>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</si>
  <si>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</si>
  <si>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</si>
  <si>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</si>
  <si>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</si>
  <si>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</si>
  <si>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</si>
  <si>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</si>
  <si>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</si>
  <si>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</si>
  <si>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</si>
  <si>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</si>
  <si>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</si>
  <si>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</si>
  <si>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</si>
  <si>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</si>
  <si>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</si>
  <si>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</si>
  <si>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</si>
  <si>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</si>
  <si>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</si>
  <si>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</si>
  <si>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</si>
  <si>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</si>
  <si>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</si>
  <si>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</si>
  <si>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</si>
  <si>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</si>
  <si>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</si>
  <si>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</si>
  <si>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</si>
  <si>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</si>
  <si>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</si>
  <si>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</si>
  <si>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</si>
  <si>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</si>
  <si>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</si>
  <si>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</si>
  <si>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隠岐の島町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</si>
  <si>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</si>
  <si>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</si>
  <si>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</si>
  <si>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</si>
  <si>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</si>
  <si>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</si>
  <si>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</si>
  <si>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</si>
  <si>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</si>
  <si>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</si>
  <si>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</si>
  <si>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</si>
  <si>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</si>
  <si>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</si>
  <si>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</si>
  <si>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</si>
  <si>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</si>
  <si>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</si>
  <si>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</si>
  <si>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</si>
  <si>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</si>
  <si>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</si>
  <si>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</si>
  <si>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</si>
  <si>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</si>
  <si>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</si>
  <si>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</si>
  <si>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</si>
  <si>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</si>
  <si>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</si>
  <si>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</si>
  <si>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</si>
  <si>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</si>
  <si>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</si>
  <si>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</si>
  <si>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</si>
  <si>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</si>
  <si>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</si>
  <si>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</si>
  <si>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</si>
  <si>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</si>
  <si>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</si>
  <si>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</si>
  <si>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</si>
  <si>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</si>
  <si>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</si>
  <si>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</si>
  <si>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</si>
  <si>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</si>
  <si>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</si>
  <si>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</si>
  <si>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</si>
  <si>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</si>
  <si>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</si>
  <si>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</si>
  <si>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</si>
  <si>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</si>
  <si>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</si>
  <si>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</si>
  <si>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</si>
  <si>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</si>
  <si>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</si>
  <si>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</si>
  <si>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</si>
  <si>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</si>
  <si>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</si>
  <si>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</si>
  <si>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</si>
  <si>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</si>
  <si>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</si>
  <si>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</si>
  <si>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</si>
  <si>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</si>
  <si>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</si>
  <si>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</si>
  <si>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</si>
  <si>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</si>
  <si>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</si>
  <si>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</si>
  <si>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</si>
  <si>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</si>
  <si>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</si>
  <si>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</si>
  <si>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</si>
  <si>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</si>
  <si>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</si>
  <si>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</si>
  <si>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</si>
  <si>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</si>
  <si>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</si>
  <si>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</si>
  <si>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</si>
  <si>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</si>
  <si>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</si>
  <si>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</si>
  <si>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</si>
  <si>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</si>
  <si>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</si>
  <si>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</si>
  <si>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</si>
  <si>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</si>
  <si>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</si>
  <si>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</si>
  <si>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</si>
  <si>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</si>
  <si>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</si>
  <si>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</si>
  <si>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</si>
  <si>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島根県隠岐の島町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</si>
  <si>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</si>
  <si>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</si>
  <si>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</si>
  <si>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</si>
  <si>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</si>
  <si>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</si>
  <si>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</si>
  <si>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</si>
  <si>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</si>
  <si>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</si>
  <si>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</si>
  <si>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</si>
  <si>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</si>
  <si>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</si>
  <si>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</si>
  <si>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</si>
  <si>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</si>
  <si>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</si>
  <si>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</si>
  <si>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</si>
  <si>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</si>
  <si>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</si>
  <si>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</si>
  <si>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</si>
  <si>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</si>
  <si>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</si>
  <si>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</si>
  <si>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</si>
  <si>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</si>
  <si>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</si>
  <si>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</si>
  <si>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</si>
  <si>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</si>
  <si>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</si>
  <si>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</si>
  <si>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</si>
  <si>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</si>
  <si>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</si>
  <si>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</si>
  <si>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</si>
  <si>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</si>
  <si>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</si>
  <si>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</si>
  <si>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</si>
  <si>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</si>
  <si>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</si>
  <si>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</si>
  <si>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</si>
  <si>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</si>
  <si>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</si>
  <si>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</si>
  <si>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</si>
  <si>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</si>
  <si>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</si>
  <si>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</si>
  <si>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</si>
  <si>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</si>
  <si>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</si>
  <si>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</si>
  <si>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</si>
  <si>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</si>
  <si>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</si>
  <si>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</si>
  <si>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</si>
  <si>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</si>
  <si>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</si>
  <si>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</si>
  <si>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</si>
  <si>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</si>
  <si>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</si>
  <si>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</si>
  <si>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</si>
  <si>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</si>
  <si>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</si>
  <si>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</si>
  <si>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</si>
  <si>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</si>
  <si>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</si>
  <si>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</si>
  <si>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</si>
  <si>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</si>
  <si>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</si>
  <si>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</si>
  <si>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</si>
  <si>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</si>
  <si>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</si>
  <si>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</si>
  <si>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</si>
  <si>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</si>
  <si>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</si>
  <si>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</si>
  <si>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</si>
  <si>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</si>
  <si>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</si>
  <si>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</si>
  <si>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</si>
  <si>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</si>
  <si>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</si>
  <si>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</si>
  <si>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</si>
  <si>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</si>
  <si>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</si>
  <si>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</si>
  <si>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</si>
  <si>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</si>
  <si>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</si>
  <si>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</si>
  <si>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</si>
  <si>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</si>
  <si>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</si>
  <si>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</si>
  <si>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</si>
  <si>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</si>
  <si>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</si>
  <si>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</si>
  <si>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</si>
  <si>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</si>
  <si>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</si>
  <si>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</si>
  <si>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</si>
  <si>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</si>
  <si>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</si>
  <si>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</si>
  <si>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</si>
  <si>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</si>
  <si>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</si>
  <si>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</si>
  <si>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</si>
  <si>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</si>
  <si>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</si>
  <si>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</si>
  <si>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</si>
  <si>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</si>
  <si>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</si>
  <si>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</si>
  <si>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</si>
  <si>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</si>
  <si>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</si>
  <si>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</si>
  <si>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</si>
  <si>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</si>
  <si>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</si>
  <si>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</si>
  <si>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</si>
  <si>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</si>
  <si>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</si>
  <si>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</si>
  <si>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</si>
  <si>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</si>
  <si>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</si>
  <si>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島根県隠岐の島町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</si>
  <si>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</si>
  <si>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</si>
  <si>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</si>
  <si>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</si>
  <si>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</si>
  <si>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</si>
  <si>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</si>
  <si>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</si>
  <si>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</si>
  <si>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</si>
  <si>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</si>
  <si>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</si>
  <si>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</si>
  <si>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</si>
  <si>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</si>
  <si>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</si>
  <si>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</si>
  <si>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</si>
  <si>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</si>
  <si>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</si>
  <si>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布施へき地診療施設事業特別会計</t>
    <phoneticPr fontId="5"/>
  </si>
  <si>
    <t>五箇へき地診療施設事業特別会計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</si>
  <si>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</si>
  <si>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</si>
  <si>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</si>
  <si>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</si>
  <si>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</si>
  <si>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</si>
  <si>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</si>
  <si>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</si>
  <si>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</si>
  <si>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</si>
  <si>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</si>
  <si>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</si>
  <si>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</si>
  <si>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</si>
  <si>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国民健康保険施設勘定（中村診療所）特別会計</t>
    <phoneticPr fontId="5"/>
  </si>
  <si>
    <t>国民健康保険施設勘定（五箇診療所）特別会計</t>
    <phoneticPr fontId="5"/>
  </si>
  <si>
    <t>国民健康保険施設勘定（都万診療所）特別会計</t>
    <phoneticPr fontId="5"/>
  </si>
  <si>
    <t>後期高齢者医療保険事業特別会計</t>
    <phoneticPr fontId="5"/>
  </si>
  <si>
    <t>訪問看護事業特別会計</t>
    <phoneticPr fontId="5"/>
  </si>
  <si>
    <t>駐車場事業特別会計</t>
    <phoneticPr fontId="5"/>
  </si>
  <si>
    <t>国民健康保険施設勘定（西郷歯科診療所）特別会計</t>
    <phoneticPr fontId="5"/>
  </si>
  <si>
    <t>上水道事業会計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</si>
  <si>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</si>
  <si>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</si>
  <si>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</si>
  <si>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</si>
  <si>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</si>
  <si>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</si>
  <si>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</si>
  <si>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</si>
  <si>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</si>
  <si>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</si>
  <si>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</si>
  <si>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</si>
  <si>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</si>
  <si>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</si>
  <si>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</si>
  <si>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</si>
  <si>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</si>
  <si>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</si>
  <si>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</si>
  <si>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</si>
  <si>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</si>
  <si>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</si>
  <si>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</si>
  <si>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</si>
  <si>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</si>
  <si>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</si>
  <si>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</si>
  <si>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</si>
  <si>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</si>
  <si>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</si>
  <si>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</si>
  <si>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</si>
  <si>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</si>
  <si>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</si>
  <si>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</si>
  <si>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</si>
  <si>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</si>
  <si>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</si>
  <si>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</si>
  <si>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</si>
  <si>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</si>
  <si>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</si>
  <si>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</si>
  <si>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</si>
  <si>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</si>
  <si>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</si>
  <si>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</si>
  <si>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</si>
  <si>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</si>
  <si>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</si>
  <si>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</si>
  <si>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</si>
  <si>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</si>
  <si>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</si>
  <si>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</si>
  <si>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</si>
  <si>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</si>
  <si>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</si>
  <si>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</si>
  <si>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</si>
  <si>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</si>
  <si>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</si>
  <si>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</si>
  <si>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</si>
  <si>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</si>
  <si>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</si>
  <si>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</si>
  <si>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</si>
  <si>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</si>
  <si>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</si>
  <si>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</si>
  <si>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</si>
  <si>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</si>
  <si>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</si>
  <si>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</si>
  <si>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</si>
  <si>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</si>
  <si>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</si>
  <si>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</si>
  <si>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</si>
  <si>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</si>
  <si>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</si>
  <si>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</si>
  <si>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</si>
  <si>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</si>
  <si>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</si>
  <si>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</si>
  <si>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</si>
  <si>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</si>
  <si>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</si>
  <si>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</si>
  <si>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</si>
  <si>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</si>
  <si>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</si>
  <si>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</si>
  <si>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</si>
  <si>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</si>
  <si>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</si>
  <si>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</si>
  <si>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</si>
  <si>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</si>
  <si>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</si>
  <si>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</si>
  <si>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</si>
  <si>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</si>
  <si>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</si>
  <si>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</si>
  <si>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</si>
  <si>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</si>
  <si>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</si>
  <si>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</si>
  <si>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</si>
  <si>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</si>
  <si>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</si>
  <si>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</si>
  <si>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</si>
  <si>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</si>
  <si>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</si>
  <si>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</si>
  <si>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</si>
  <si>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</si>
  <si>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</si>
  <si>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</si>
  <si>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</si>
  <si>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</si>
  <si>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</si>
  <si>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</si>
  <si>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</si>
  <si>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</si>
  <si>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</si>
  <si>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</si>
  <si>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</si>
  <si>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</si>
  <si>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</si>
  <si>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</si>
  <si>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</si>
  <si>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</si>
  <si>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</si>
  <si>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0.90</t>
  </si>
  <si>
    <t>▲ 1.34</t>
  </si>
  <si>
    <t>▲ 1.10</t>
  </si>
  <si>
    <t>一般会計</t>
  </si>
  <si>
    <t>上水道事業会計</t>
  </si>
  <si>
    <t>下水道事業特別会計</t>
  </si>
  <si>
    <t>後期高齢者医療保険事業特別会計</t>
  </si>
  <si>
    <t>国民健康保険事業勘定特別会計</t>
  </si>
  <si>
    <t>駐車場事業特別会計</t>
  </si>
  <si>
    <t>布施へき地診療施設事業特別会計</t>
  </si>
  <si>
    <t>五箇へき地診療施設事業特別会計</t>
  </si>
  <si>
    <t>その他会計（赤字）</t>
  </si>
  <si>
    <t>その他会計（黒字）</t>
  </si>
  <si>
    <t>R01</t>
    <phoneticPr fontId="5"/>
  </si>
  <si>
    <t>R02</t>
    <phoneticPr fontId="5"/>
  </si>
  <si>
    <t>R03</t>
    <phoneticPr fontId="5"/>
  </si>
  <si>
    <t>R04</t>
    <phoneticPr fontId="5"/>
  </si>
  <si>
    <t>R05</t>
    <phoneticPr fontId="5"/>
  </si>
  <si>
    <t>地域振興基金</t>
    <rPh sb="0" eb="6">
      <t>チイキシンコウキキン</t>
    </rPh>
    <phoneticPr fontId="5"/>
  </si>
  <si>
    <t>公共施設整備基金</t>
    <rPh sb="0" eb="8">
      <t>コウキョウシセツセイビキキン</t>
    </rPh>
    <phoneticPr fontId="2"/>
  </si>
  <si>
    <t>ふるさと応援基金</t>
    <rPh sb="4" eb="8">
      <t>オウエンキキン</t>
    </rPh>
    <phoneticPr fontId="2"/>
  </si>
  <si>
    <t>隠岐島油槽所整備基金</t>
    <rPh sb="0" eb="2">
      <t>オキ</t>
    </rPh>
    <rPh sb="2" eb="3">
      <t>ジマ</t>
    </rPh>
    <rPh sb="3" eb="6">
      <t>ユソウショ</t>
    </rPh>
    <rPh sb="6" eb="8">
      <t>セイビ</t>
    </rPh>
    <rPh sb="8" eb="10">
      <t>キキン</t>
    </rPh>
    <phoneticPr fontId="2"/>
  </si>
  <si>
    <t>ふるさと創生基金</t>
    <rPh sb="4" eb="8">
      <t>ソウセイキキン</t>
    </rPh>
    <phoneticPr fontId="2"/>
  </si>
  <si>
    <t>-</t>
    <phoneticPr fontId="2"/>
  </si>
  <si>
    <t>島根県市町村総合事務組合（普通会計）</t>
    <rPh sb="0" eb="3">
      <t>シマネケン</t>
    </rPh>
    <rPh sb="3" eb="6">
      <t>シチョウソン</t>
    </rPh>
    <rPh sb="6" eb="8">
      <t>ソウゴウ</t>
    </rPh>
    <rPh sb="8" eb="10">
      <t>ジム</t>
    </rPh>
    <rPh sb="10" eb="12">
      <t>クミアイ</t>
    </rPh>
    <rPh sb="13" eb="15">
      <t>フツウ</t>
    </rPh>
    <rPh sb="15" eb="17">
      <t>カイケイ</t>
    </rPh>
    <phoneticPr fontId="10"/>
  </si>
  <si>
    <t>隠岐広域連合（普通会計）</t>
    <rPh sb="0" eb="2">
      <t>オキ</t>
    </rPh>
    <rPh sb="2" eb="4">
      <t>コウイキ</t>
    </rPh>
    <rPh sb="4" eb="6">
      <t>レンゴウ</t>
    </rPh>
    <rPh sb="7" eb="9">
      <t>フツウ</t>
    </rPh>
    <rPh sb="9" eb="11">
      <t>カイケイ</t>
    </rPh>
    <phoneticPr fontId="10"/>
  </si>
  <si>
    <t>隠岐広域連合（介護）</t>
    <rPh sb="0" eb="2">
      <t>オキ</t>
    </rPh>
    <rPh sb="2" eb="4">
      <t>コウイキ</t>
    </rPh>
    <rPh sb="4" eb="6">
      <t>レンゴウ</t>
    </rPh>
    <rPh sb="7" eb="9">
      <t>カイゴ</t>
    </rPh>
    <phoneticPr fontId="10"/>
  </si>
  <si>
    <t>島根県後期高齢者医療広域連合（普通会計）</t>
    <rPh sb="0" eb="3">
      <t>シマネケン</t>
    </rPh>
    <rPh sb="3" eb="5">
      <t>コウキ</t>
    </rPh>
    <rPh sb="5" eb="8">
      <t>コウレイシャ</t>
    </rPh>
    <rPh sb="8" eb="10">
      <t>イリョウ</t>
    </rPh>
    <rPh sb="10" eb="12">
      <t>コウイキ</t>
    </rPh>
    <rPh sb="12" eb="14">
      <t>レンゴウ</t>
    </rPh>
    <rPh sb="15" eb="17">
      <t>フツウ</t>
    </rPh>
    <rPh sb="17" eb="19">
      <t>カイケイ</t>
    </rPh>
    <phoneticPr fontId="10"/>
  </si>
  <si>
    <t>島根県後期高齢者医療広域連合（後期高齢）</t>
    <rPh sb="0" eb="3">
      <t>シマネケン</t>
    </rPh>
    <rPh sb="3" eb="5">
      <t>コウキ</t>
    </rPh>
    <rPh sb="5" eb="8">
      <t>コウレイシャ</t>
    </rPh>
    <rPh sb="8" eb="10">
      <t>イリョウ</t>
    </rPh>
    <rPh sb="10" eb="12">
      <t>コウイキ</t>
    </rPh>
    <rPh sb="12" eb="14">
      <t>レンゴウ</t>
    </rPh>
    <rPh sb="15" eb="17">
      <t>コウキ</t>
    </rPh>
    <rPh sb="17" eb="19">
      <t>コウレイ</t>
    </rPh>
    <phoneticPr fontId="10"/>
  </si>
  <si>
    <t>隠岐広域連合（隠岐病院）</t>
    <rPh sb="0" eb="2">
      <t>オキ</t>
    </rPh>
    <rPh sb="2" eb="4">
      <t>コウイキ</t>
    </rPh>
    <rPh sb="4" eb="6">
      <t>レンゴウ</t>
    </rPh>
    <rPh sb="7" eb="9">
      <t>オキ</t>
    </rPh>
    <rPh sb="9" eb="11">
      <t>ビョウイン</t>
    </rPh>
    <phoneticPr fontId="10"/>
  </si>
  <si>
    <t>隠岐広域連合（島前病院）</t>
    <rPh sb="0" eb="2">
      <t>オキ</t>
    </rPh>
    <rPh sb="2" eb="4">
      <t>コウイキ</t>
    </rPh>
    <rPh sb="4" eb="6">
      <t>レンゴウ</t>
    </rPh>
    <rPh sb="7" eb="9">
      <t>ドウゼン</t>
    </rPh>
    <rPh sb="9" eb="11">
      <t>ビョウイン</t>
    </rPh>
    <phoneticPr fontId="10"/>
  </si>
  <si>
    <t>隠岐の島町文化振興財団</t>
    <rPh sb="0" eb="2">
      <t>オキ</t>
    </rPh>
    <rPh sb="3" eb="5">
      <t>シマチョウ</t>
    </rPh>
    <rPh sb="5" eb="7">
      <t>ブンカ</t>
    </rPh>
    <rPh sb="7" eb="9">
      <t>シンコウ</t>
    </rPh>
    <rPh sb="9" eb="11">
      <t>ザイダン</t>
    </rPh>
    <phoneticPr fontId="10"/>
  </si>
  <si>
    <t>ふせの里</t>
    <rPh sb="3" eb="4">
      <t>サト</t>
    </rPh>
    <phoneticPr fontId="10"/>
  </si>
  <si>
    <t>隠岐の島町農業公社</t>
    <rPh sb="0" eb="2">
      <t>オキ</t>
    </rPh>
    <rPh sb="3" eb="5">
      <t>シマチョウ</t>
    </rPh>
    <rPh sb="5" eb="7">
      <t>ノウギョウ</t>
    </rPh>
    <rPh sb="7" eb="9">
      <t>コウシャ</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</si>
  <si>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2"/>
  </si>
  <si>
    <t>分析欄</t>
    <rPh sb="0" eb="2">
      <t>ブンセキ</t>
    </rPh>
    <rPh sb="2" eb="3">
      <t>ラン</t>
    </rPh>
    <phoneticPr fontId="42"/>
  </si>
  <si>
    <t>有形固定資産減価償却率は昨年度からわずかに上昇しており、施設の老朽化が進行している状況を示している。今後も多くの施設で更新時期を迎える見込みであり、緩やかな上昇傾向が続くと見られる。一方、将来負担比率は昨年度よりやや改善しているものの、高水準の状況に変わりはない。これは、令和5年度に実施した繰上償還により地方債残高が一時的に減少したことが主な要因である。しかし、今後数年間は大規模事業に伴う起債の発行が継続する見通しであり、地方債発行額が償還元金を上回る状況が続くことから、将来負担比率は再び上昇すると予測される。これらを踏まえると、地方債の増加による将来負担比率の上昇が見込まれる一方で、施設の新設や更新により有形固定資産減価償却率は横ばいから次第に低下していくと考えられる。</t>
    <rPh sb="296" eb="298">
      <t>シセツ</t>
    </rPh>
    <rPh sb="299" eb="301">
      <t>シンセツ</t>
    </rPh>
    <rPh sb="334" eb="335">
      <t>カンガ</t>
    </rPh>
    <phoneticPr fontId="42"/>
  </si>
  <si>
    <t>(　参考　）</t>
    <rPh sb="2" eb="4">
      <t>サンコウ</t>
    </rPh>
    <phoneticPr fontId="42"/>
  </si>
  <si>
    <t>当該団体値</t>
    <rPh sb="0" eb="2">
      <t>トウガイ</t>
    </rPh>
    <rPh sb="2" eb="4">
      <t>ダンタイ</t>
    </rPh>
    <rPh sb="4" eb="5">
      <t>アタイ</t>
    </rPh>
    <phoneticPr fontId="42"/>
  </si>
  <si>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</si>
  <si>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</si>
  <si>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</si>
  <si>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2"/>
  </si>
  <si>
    <t>将来負担比率は高い水準にあり、引き続き将来の財政負担が大きい状況にある。本町では、旧町村時代に国の経済対策を背景とした社会基盤整備に地方債を活用してきたほか、離島という地理的条件から単独整備が多かったことも要因となり、地方債残高が膨らんできた。町村合併（平成16年度）以降は繰上償還や新規発行の抑制など行財政改革に取り組み、数値は一時的に改善していたが、平成29年度以降の大規模事業により再び上昇傾向にある。一方、実質公債費比率は昨年度からやや上昇しているが、令和5年度に実施した繰上償還の影響により、今後数年間は一定の抑制効果が期待される。</t>
  </si>
  <si>
    <t>実質公債費比率</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</si>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</sst>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5"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Ｐゴシック"/>
      <family val="3"/>
    </font>
    <font>
      <sz val="11"/>
      <color indexed="8"/>
      <name val="ＭＳ Ｐゴシック"/>
      <family val="3"/>
    </font>
    <font>
      <sz val="14"/>
      <color indexed="8"/>
      <name val="ＭＳ Ｐゴシック"/>
      <family val="3"/>
    </font>
    <font>
      <sz val="6"/>
      <name val="ＭＳ Ｐゴシック"/>
      <family val="3"/>
    </font>
    <font>
      <sz val="11"/>
      <color theme="1"/>
      <name val="ＭＳ Ｐゴシック"/>
      <family val="3"/>
    </font>
    <font>
      <sz val="14"/>
      <color theme="1"/>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6">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xf numFmtId="0" fontId="39" fillId="0" borderId="0">
      <alignment vertical="center"/>
    </xf>
    <xf numFmtId="0" fontId="39" fillId="0" borderId="0">
      <alignment vertical="center"/>
    </xf>
    <xf numFmtId="0" fontId="39" fillId="0" borderId="0"/>
    <xf numFmtId="0" fontId="39" fillId="0" borderId="0"/>
    <xf numFmtId="0" fontId="43" fillId="0" borderId="0">
      <alignment vertical="center"/>
    </xf>
  </cellStyleXfs>
  <cellXfs count="126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20" applyFont="1" applyFill="1" applyAlignment="1">
      <alignment vertical="center"/>
    </xf>
    <xf numFmtId="0" fontId="39" fillId="6" borderId="0" xfId="20" applyFill="1" applyAlignment="1" applyProtection="1">
      <alignment vertical="center"/>
      <protection hidden="1"/>
    </xf>
    <xf numFmtId="0" fontId="40" fillId="0" borderId="0" xfId="21" applyFont="1">
      <alignment vertical="center"/>
    </xf>
    <xf numFmtId="0" fontId="39" fillId="6" borderId="0" xfId="20" applyFill="1" applyAlignment="1">
      <alignment vertical="center"/>
    </xf>
    <xf numFmtId="0" fontId="39" fillId="6" borderId="0" xfId="20" applyFill="1" applyProtection="1">
      <protection hidden="1"/>
    </xf>
    <xf numFmtId="0" fontId="40" fillId="0" borderId="41" xfId="21" applyFont="1" applyBorder="1">
      <alignment vertical="center"/>
    </xf>
    <xf numFmtId="0" fontId="40" fillId="0" borderId="12" xfId="21" applyFont="1" applyBorder="1">
      <alignment vertical="center"/>
    </xf>
    <xf numFmtId="189" fontId="40" fillId="0" borderId="12" xfId="21" applyNumberFormat="1" applyFont="1" applyBorder="1">
      <alignment vertical="center"/>
    </xf>
    <xf numFmtId="0" fontId="40" fillId="0" borderId="51" xfId="21" applyFont="1" applyBorder="1">
      <alignment vertical="center"/>
    </xf>
    <xf numFmtId="0" fontId="40" fillId="0" borderId="65" xfId="21" applyFont="1" applyBorder="1">
      <alignment vertical="center"/>
    </xf>
    <xf numFmtId="0" fontId="40" fillId="0" borderId="38" xfId="21" applyFont="1" applyBorder="1">
      <alignment vertical="center"/>
    </xf>
    <xf numFmtId="0" fontId="40" fillId="0" borderId="37" xfId="21" applyFont="1" applyBorder="1">
      <alignment vertical="center"/>
    </xf>
    <xf numFmtId="0" fontId="40" fillId="0" borderId="56" xfId="21" applyFont="1" applyBorder="1">
      <alignment vertical="center"/>
    </xf>
    <xf numFmtId="0" fontId="40" fillId="0" borderId="40" xfId="21" applyFont="1" applyBorder="1">
      <alignment vertical="center"/>
    </xf>
    <xf numFmtId="0" fontId="40" fillId="0" borderId="31" xfId="21" applyFont="1" applyBorder="1">
      <alignment vertical="center"/>
    </xf>
    <xf numFmtId="0" fontId="41" fillId="0" borderId="41" xfId="21" applyFont="1" applyBorder="1">
      <alignment vertical="center"/>
    </xf>
    <xf numFmtId="178" fontId="0" fillId="0" borderId="0" xfId="21" applyNumberFormat="1" applyFont="1">
      <alignment vertical="center"/>
    </xf>
    <xf numFmtId="178" fontId="40" fillId="0" borderId="0" xfId="21" applyNumberFormat="1" applyFont="1">
      <alignment vertical="center"/>
    </xf>
    <xf numFmtId="179" fontId="40" fillId="6" borderId="0" xfId="22" applyNumberFormat="1" applyFont="1" applyFill="1" applyAlignment="1">
      <alignment vertical="center" wrapText="1"/>
    </xf>
    <xf numFmtId="49" fontId="40" fillId="6" borderId="0" xfId="22" applyNumberFormat="1" applyFont="1" applyFill="1" applyAlignment="1">
      <alignment horizontal="center" vertical="center" wrapText="1"/>
    </xf>
    <xf numFmtId="49" fontId="40" fillId="6" borderId="0" xfId="22" applyNumberFormat="1" applyFont="1" applyFill="1" applyAlignment="1">
      <alignment horizontal="center" vertical="center"/>
    </xf>
    <xf numFmtId="178" fontId="40" fillId="0" borderId="65" xfId="21" applyNumberFormat="1" applyFont="1" applyBorder="1">
      <alignment vertical="center"/>
    </xf>
    <xf numFmtId="178" fontId="40" fillId="0" borderId="38" xfId="21" applyNumberFormat="1" applyFont="1" applyBorder="1">
      <alignment vertical="center"/>
    </xf>
    <xf numFmtId="191" fontId="40" fillId="0" borderId="0" xfId="21" applyNumberFormat="1" applyFont="1">
      <alignment vertical="center"/>
    </xf>
    <xf numFmtId="178" fontId="40" fillId="0" borderId="37" xfId="21" applyNumberFormat="1" applyFont="1" applyBorder="1">
      <alignment vertical="center"/>
    </xf>
    <xf numFmtId="178" fontId="40" fillId="0" borderId="56" xfId="21" applyNumberFormat="1" applyFont="1" applyBorder="1">
      <alignment vertical="center"/>
    </xf>
    <xf numFmtId="189" fontId="40" fillId="0" borderId="56" xfId="21" applyNumberFormat="1" applyFont="1" applyBorder="1">
      <alignment vertical="center"/>
    </xf>
    <xf numFmtId="178" fontId="40" fillId="0" borderId="40" xfId="21" applyNumberFormat="1" applyFont="1" applyBorder="1">
      <alignment vertical="center"/>
    </xf>
    <xf numFmtId="0" fontId="41" fillId="0" borderId="65" xfId="21" applyFont="1" applyBorder="1">
      <alignment vertical="center"/>
    </xf>
    <xf numFmtId="189" fontId="40" fillId="0" borderId="0" xfId="22" applyNumberFormat="1" applyFont="1">
      <alignment vertical="center"/>
    </xf>
    <xf numFmtId="178" fontId="39" fillId="0" borderId="0" xfId="23" applyNumberFormat="1" applyAlignment="1">
      <alignment vertical="center"/>
    </xf>
    <xf numFmtId="177" fontId="39" fillId="0" borderId="0" xfId="24" applyNumberFormat="1" applyAlignment="1">
      <alignment horizontal="right" vertical="center"/>
    </xf>
    <xf numFmtId="187" fontId="39" fillId="0" borderId="0" xfId="24" applyNumberFormat="1" applyAlignment="1">
      <alignment horizontal="right" vertical="center"/>
    </xf>
    <xf numFmtId="178" fontId="40" fillId="6" borderId="0" xfId="21" applyNumberFormat="1" applyFont="1" applyFill="1" applyAlignment="1">
      <alignment vertical="center" wrapText="1"/>
    </xf>
    <xf numFmtId="178" fontId="39" fillId="0" borderId="0" xfId="21" applyNumberFormat="1" applyAlignment="1">
      <alignment horizontal="center" vertical="center"/>
    </xf>
    <xf numFmtId="0" fontId="44" fillId="0" borderId="0" xfId="25" applyFont="1">
      <alignment vertical="center"/>
    </xf>
    <xf numFmtId="0" fontId="39" fillId="6" borderId="0" xfId="20" applyFill="1"/>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41" xfId="21" applyFont="1" applyBorder="1" applyAlignment="1" applyProtection="1">
      <alignment horizontal="left" vertical="top" wrapText="1"/>
      <protection locked="0"/>
    </xf>
    <xf numFmtId="0" fontId="40" fillId="0" borderId="12" xfId="21" applyFont="1" applyBorder="1" applyAlignment="1" applyProtection="1">
      <alignment horizontal="left" vertical="top" wrapText="1"/>
      <protection locked="0"/>
    </xf>
    <xf numFmtId="0" fontId="40" fillId="0" borderId="51" xfId="21" applyFont="1" applyBorder="1" applyAlignment="1" applyProtection="1">
      <alignment horizontal="left" vertical="top" wrapText="1"/>
      <protection locked="0"/>
    </xf>
    <xf numFmtId="0" fontId="40" fillId="0" borderId="65" xfId="21" applyFont="1" applyBorder="1" applyAlignment="1" applyProtection="1">
      <alignment horizontal="left" vertical="top" wrapText="1"/>
      <protection locked="0"/>
    </xf>
    <xf numFmtId="0" fontId="40" fillId="0" borderId="0" xfId="21" applyFont="1" applyAlignment="1" applyProtection="1">
      <alignment horizontal="left" vertical="top" wrapText="1"/>
      <protection locked="0"/>
    </xf>
    <xf numFmtId="0" fontId="40" fillId="0" borderId="38" xfId="21" applyFont="1" applyBorder="1" applyAlignment="1" applyProtection="1">
      <alignment horizontal="left" vertical="top" wrapText="1"/>
      <protection locked="0"/>
    </xf>
    <xf numFmtId="0" fontId="40" fillId="0" borderId="37" xfId="21" applyFont="1" applyBorder="1" applyAlignment="1" applyProtection="1">
      <alignment horizontal="left" vertical="top" wrapText="1"/>
      <protection locked="0"/>
    </xf>
    <xf numFmtId="0" fontId="40" fillId="0" borderId="56" xfId="21" applyFont="1" applyBorder="1" applyAlignment="1" applyProtection="1">
      <alignment horizontal="left" vertical="top" wrapText="1"/>
      <protection locked="0"/>
    </xf>
    <xf numFmtId="0" fontId="40" fillId="0" borderId="40" xfId="21" applyFont="1" applyBorder="1" applyAlignment="1" applyProtection="1">
      <alignment horizontal="left" vertical="top" wrapText="1"/>
      <protection locked="0"/>
    </xf>
    <xf numFmtId="0" fontId="40" fillId="0" borderId="0" xfId="21" applyFont="1" applyAlignment="1">
      <alignment horizontal="center" vertical="center"/>
    </xf>
    <xf numFmtId="0" fontId="40" fillId="0" borderId="39" xfId="21" applyFont="1" applyBorder="1" applyAlignment="1">
      <alignment horizontal="center" vertical="center"/>
    </xf>
    <xf numFmtId="0" fontId="40" fillId="0" borderId="31" xfId="21" applyFont="1" applyBorder="1" applyAlignment="1">
      <alignment horizontal="center" vertical="center"/>
    </xf>
    <xf numFmtId="0" fontId="40" fillId="0" borderId="42" xfId="21" applyFont="1" applyBorder="1" applyAlignment="1">
      <alignment horizontal="center" vertical="center"/>
    </xf>
    <xf numFmtId="0" fontId="40" fillId="0" borderId="34" xfId="21" applyFont="1" applyBorder="1" applyAlignment="1">
      <alignment horizontal="center" vertical="center"/>
    </xf>
    <xf numFmtId="187" fontId="40" fillId="6" borderId="34" xfId="22" applyNumberFormat="1" applyFont="1" applyFill="1" applyBorder="1" applyAlignment="1">
      <alignment horizontal="center" vertical="center"/>
    </xf>
    <xf numFmtId="187" fontId="40" fillId="6" borderId="0" xfId="22" applyNumberFormat="1" applyFont="1" applyFill="1" applyAlignment="1">
      <alignment horizontal="center" vertical="center"/>
    </xf>
    <xf numFmtId="179" fontId="40" fillId="6" borderId="34" xfId="22" applyNumberFormat="1" applyFont="1" applyFill="1" applyBorder="1" applyAlignment="1">
      <alignment horizontal="center" vertical="center" wrapText="1"/>
    </xf>
    <xf numFmtId="179" fontId="40" fillId="0" borderId="0" xfId="22" applyNumberFormat="1" applyFont="1" applyAlignment="1">
      <alignment horizontal="center" vertical="center" wrapText="1"/>
    </xf>
    <xf numFmtId="178" fontId="39" fillId="0" borderId="0" xfId="21" applyNumberFormat="1" applyAlignment="1">
      <alignment horizontal="center" vertical="center"/>
    </xf>
    <xf numFmtId="179" fontId="40" fillId="6" borderId="0" xfId="22" applyNumberFormat="1" applyFont="1" applyFill="1" applyAlignment="1">
      <alignment horizontal="center" vertical="center" wrapText="1"/>
    </xf>
    <xf numFmtId="187" fontId="40" fillId="6" borderId="0" xfId="22" applyNumberFormat="1" applyFont="1" applyFill="1" applyAlignment="1">
      <alignment horizontal="center" vertical="center" wrapText="1"/>
    </xf>
    <xf numFmtId="187" fontId="40" fillId="0" borderId="0" xfId="21" applyNumberFormat="1" applyFont="1" applyAlignment="1">
      <alignment horizontal="center" vertical="center"/>
    </xf>
  </cellXfs>
  <cellStyles count="26">
    <cellStyle name="標準" xfId="0" builtinId="0"/>
    <cellStyle name="標準 2" xfId="6" xr:uid="{00000000-0005-0000-0000-000001000000}"/>
    <cellStyle name="標準 2 2" xfId="7" xr:uid="{00000000-0005-0000-0000-000002000000}"/>
    <cellStyle name="標準 2 3" xfId="10" xr:uid="{00000000-0005-0000-0000-000003000000}"/>
    <cellStyle name="標準 2 4" xfId="20" xr:uid="{2A2AF4B4-38EC-4989-A5B9-93C9928416BD}"/>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5" xr:uid="{77876D5F-D697-44C2-9D8B-DA7D9421A49A}"/>
    <cellStyle name="標準_【レイアウト】（県）資料３（Ｐ２）　歳出比較分析表" xfId="16" xr:uid="{00000000-0005-0000-0000-00000D000000}"/>
    <cellStyle name="標準_【レイアウト】（県）資料３（Ｐ２）　歳出比較分析表 2" xfId="21" xr:uid="{A1AA263E-A925-4DAE-B0BC-476C9C1C536D}"/>
    <cellStyle name="標準_【レイアウト】（市）資料３（Ｐ２）　歳出比較分析表" xfId="17" xr:uid="{00000000-0005-0000-0000-00000E000000}"/>
    <cellStyle name="標準_【レイアウト】（市）資料３（Ｐ２）　歳出比較分析表 2" xfId="22" xr:uid="{76EC70DF-B299-4E26-ACE1-D4489BBC514B}"/>
    <cellStyle name="標準_APAHO251300" xfId="18" xr:uid="{00000000-0005-0000-0000-00000F000000}"/>
    <cellStyle name="標準_APAHO251300 2" xfId="23" xr:uid="{A01C52B3-0C1C-4925-89BD-830BD0B16BAB}"/>
    <cellStyle name="標準_APAHO252300" xfId="19" xr:uid="{00000000-0005-0000-0000-000010000000}"/>
    <cellStyle name="標準_APAHO252300 2" xfId="24" xr:uid="{06FBD022-FDB9-43A3-A26B-00EBF89AF4C1}"/>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D64F-4941-A674-D12D6D8DB05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363825</c:v>
                </c:pt>
                <c:pt idx="1">
                  <c:v>349119</c:v>
                </c:pt>
                <c:pt idx="2">
                  <c:v>264541</c:v>
                </c:pt>
                <c:pt idx="3">
                  <c:v>296705</c:v>
                </c:pt>
                <c:pt idx="4">
                  <c:v>229599</c:v>
                </c:pt>
              </c:numCache>
            </c:numRef>
          </c:val>
          <c:smooth val="0"/>
          <c:extLst>
            <c:ext xmlns:c16="http://schemas.microsoft.com/office/drawing/2014/chart" uri="{C3380CC4-5D6E-409C-BE32-E72D297353CC}">
              <c16:uniqueId val="{00000001-D64F-4941-A674-D12D6D8DB05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2.5099999999999998</c:v>
                </c:pt>
                <c:pt idx="1">
                  <c:v>2.88</c:v>
                </c:pt>
                <c:pt idx="2">
                  <c:v>2.89</c:v>
                </c:pt>
                <c:pt idx="3">
                  <c:v>2.0699999999999998</c:v>
                </c:pt>
                <c:pt idx="4">
                  <c:v>3.02</c:v>
                </c:pt>
              </c:numCache>
            </c:numRef>
          </c:val>
          <c:extLst>
            <c:ext xmlns:c16="http://schemas.microsoft.com/office/drawing/2014/chart" uri="{C3380CC4-5D6E-409C-BE32-E72D297353CC}">
              <c16:uniqueId val="{00000000-A6CE-4467-AC7E-CFC9E1A33D0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15.89</c:v>
                </c:pt>
                <c:pt idx="1">
                  <c:v>15.32</c:v>
                </c:pt>
                <c:pt idx="2">
                  <c:v>14.98</c:v>
                </c:pt>
                <c:pt idx="3">
                  <c:v>14.88</c:v>
                </c:pt>
                <c:pt idx="4">
                  <c:v>9.64</c:v>
                </c:pt>
              </c:numCache>
            </c:numRef>
          </c:val>
          <c:extLst>
            <c:ext xmlns:c16="http://schemas.microsoft.com/office/drawing/2014/chart" uri="{C3380CC4-5D6E-409C-BE32-E72D297353CC}">
              <c16:uniqueId val="{00000001-A6CE-4467-AC7E-CFC9E1A33D0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c:v>
                </c:pt>
                <c:pt idx="1">
                  <c:v>-1.34</c:v>
                </c:pt>
                <c:pt idx="2">
                  <c:v>7.0000000000000007E-2</c:v>
                </c:pt>
                <c:pt idx="3">
                  <c:v>-1.1000000000000001</c:v>
                </c:pt>
                <c:pt idx="4">
                  <c:v>0.79</c:v>
                </c:pt>
              </c:numCache>
            </c:numRef>
          </c:val>
          <c:smooth val="0"/>
          <c:extLst>
            <c:ext xmlns:c16="http://schemas.microsoft.com/office/drawing/2014/chart" uri="{C3380CC4-5D6E-409C-BE32-E72D297353CC}">
              <c16:uniqueId val="{00000002-A6CE-4467-AC7E-CFC9E1A33D0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0.09</c:v>
                </c:pt>
                <c:pt idx="2">
                  <c:v>#N/A</c:v>
                </c:pt>
                <c:pt idx="3">
                  <c:v>0.11</c:v>
                </c:pt>
                <c:pt idx="4">
                  <c:v>#N/A</c:v>
                </c:pt>
                <c:pt idx="5">
                  <c:v>0.04</c:v>
                </c:pt>
                <c:pt idx="6">
                  <c:v>#N/A</c:v>
                </c:pt>
                <c:pt idx="7">
                  <c:v>0.13</c:v>
                </c:pt>
                <c:pt idx="8">
                  <c:v>#N/A</c:v>
                </c:pt>
                <c:pt idx="9">
                  <c:v>0</c:v>
                </c:pt>
              </c:numCache>
            </c:numRef>
          </c:val>
          <c:extLst>
            <c:ext xmlns:c16="http://schemas.microsoft.com/office/drawing/2014/chart" uri="{C3380CC4-5D6E-409C-BE32-E72D297353CC}">
              <c16:uniqueId val="{00000000-802D-42A0-B494-B9FEB79C3AB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02D-42A0-B494-B9FEB79C3ABD}"/>
            </c:ext>
          </c:extLst>
        </c:ser>
        <c:ser>
          <c:idx val="2"/>
          <c:order val="2"/>
          <c:tx>
            <c:strRef>
              <c:f>データシート!$A$29</c:f>
              <c:strCache>
                <c:ptCount val="1"/>
                <c:pt idx="0">
                  <c:v>五箇へき地診療施設事業特別会計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02D-42A0-B494-B9FEB79C3ABD}"/>
            </c:ext>
          </c:extLst>
        </c:ser>
        <c:ser>
          <c:idx val="3"/>
          <c:order val="3"/>
          <c:tx>
            <c:strRef>
              <c:f>データシート!$A$30</c:f>
              <c:strCache>
                <c:ptCount val="1"/>
                <c:pt idx="0">
                  <c:v>布施へき地診療施設事業特別会計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3-802D-42A0-B494-B9FEB79C3ABD}"/>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802D-42A0-B494-B9FEB79C3ABD}"/>
            </c:ext>
          </c:extLst>
        </c:ser>
        <c:ser>
          <c:idx val="5"/>
          <c:order val="5"/>
          <c:tx>
            <c:strRef>
              <c:f>データシート!$A$32</c:f>
              <c:strCache>
                <c:ptCount val="1"/>
                <c:pt idx="0">
                  <c:v>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0.28999999999999998</c:v>
                </c:pt>
                <c:pt idx="2">
                  <c:v>#N/A</c:v>
                </c:pt>
                <c:pt idx="3">
                  <c:v>0.44</c:v>
                </c:pt>
                <c:pt idx="4">
                  <c:v>#N/A</c:v>
                </c:pt>
                <c:pt idx="5">
                  <c:v>0.56999999999999995</c:v>
                </c:pt>
                <c:pt idx="6">
                  <c:v>#N/A</c:v>
                </c:pt>
                <c:pt idx="7">
                  <c:v>0.03</c:v>
                </c:pt>
                <c:pt idx="8">
                  <c:v>#N/A</c:v>
                </c:pt>
                <c:pt idx="9">
                  <c:v>0.03</c:v>
                </c:pt>
              </c:numCache>
            </c:numRef>
          </c:val>
          <c:extLst>
            <c:ext xmlns:c16="http://schemas.microsoft.com/office/drawing/2014/chart" uri="{C3380CC4-5D6E-409C-BE32-E72D297353CC}">
              <c16:uniqueId val="{00000005-802D-42A0-B494-B9FEB79C3ABD}"/>
            </c:ext>
          </c:extLst>
        </c:ser>
        <c:ser>
          <c:idx val="6"/>
          <c:order val="6"/>
          <c:tx>
            <c:strRef>
              <c:f>データシート!$A$33</c:f>
              <c:strCache>
                <c:ptCount val="1"/>
                <c:pt idx="0">
                  <c:v>後期高齢者医療保険事業特別会計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0.03</c:v>
                </c:pt>
                <c:pt idx="2">
                  <c:v>#N/A</c:v>
                </c:pt>
                <c:pt idx="3">
                  <c:v>0.04</c:v>
                </c:pt>
                <c:pt idx="4">
                  <c:v>#N/A</c:v>
                </c:pt>
                <c:pt idx="5">
                  <c:v>0.04</c:v>
                </c:pt>
                <c:pt idx="6">
                  <c:v>#N/A</c:v>
                </c:pt>
                <c:pt idx="7">
                  <c:v>0.05</c:v>
                </c:pt>
                <c:pt idx="8">
                  <c:v>#N/A</c:v>
                </c:pt>
                <c:pt idx="9">
                  <c:v>0.06</c:v>
                </c:pt>
              </c:numCache>
            </c:numRef>
          </c:val>
          <c:extLst>
            <c:ext xmlns:c16="http://schemas.microsoft.com/office/drawing/2014/chart" uri="{C3380CC4-5D6E-409C-BE32-E72D297353CC}">
              <c16:uniqueId val="{00000006-802D-42A0-B494-B9FEB79C3ABD}"/>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1.25</c:v>
                </c:pt>
              </c:numCache>
            </c:numRef>
          </c:val>
          <c:extLst>
            <c:ext xmlns:c16="http://schemas.microsoft.com/office/drawing/2014/chart" uri="{C3380CC4-5D6E-409C-BE32-E72D297353CC}">
              <c16:uniqueId val="{00000007-802D-42A0-B494-B9FEB79C3ABD}"/>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2.2599999999999998</c:v>
                </c:pt>
                <c:pt idx="2">
                  <c:v>#N/A</c:v>
                </c:pt>
                <c:pt idx="3">
                  <c:v>2.25</c:v>
                </c:pt>
                <c:pt idx="4">
                  <c:v>#N/A</c:v>
                </c:pt>
                <c:pt idx="5">
                  <c:v>2.61</c:v>
                </c:pt>
                <c:pt idx="6">
                  <c:v>#N/A</c:v>
                </c:pt>
                <c:pt idx="7">
                  <c:v>2.67</c:v>
                </c:pt>
                <c:pt idx="8">
                  <c:v>#N/A</c:v>
                </c:pt>
                <c:pt idx="9">
                  <c:v>2.0299999999999998</c:v>
                </c:pt>
              </c:numCache>
            </c:numRef>
          </c:val>
          <c:extLst>
            <c:ext xmlns:c16="http://schemas.microsoft.com/office/drawing/2014/chart" uri="{C3380CC4-5D6E-409C-BE32-E72D297353CC}">
              <c16:uniqueId val="{00000008-802D-42A0-B494-B9FEB79C3AB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2.4900000000000002</c:v>
                </c:pt>
                <c:pt idx="2">
                  <c:v>#N/A</c:v>
                </c:pt>
                <c:pt idx="3">
                  <c:v>2.87</c:v>
                </c:pt>
                <c:pt idx="4">
                  <c:v>#N/A</c:v>
                </c:pt>
                <c:pt idx="5">
                  <c:v>2.87</c:v>
                </c:pt>
                <c:pt idx="6">
                  <c:v>#N/A</c:v>
                </c:pt>
                <c:pt idx="7">
                  <c:v>2.06</c:v>
                </c:pt>
                <c:pt idx="8">
                  <c:v>#N/A</c:v>
                </c:pt>
                <c:pt idx="9">
                  <c:v>3.01</c:v>
                </c:pt>
              </c:numCache>
            </c:numRef>
          </c:val>
          <c:extLst>
            <c:ext xmlns:c16="http://schemas.microsoft.com/office/drawing/2014/chart" uri="{C3380CC4-5D6E-409C-BE32-E72D297353CC}">
              <c16:uniqueId val="{00000009-802D-42A0-B494-B9FEB79C3AB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2316</c:v>
                </c:pt>
                <c:pt idx="5">
                  <c:v>2249</c:v>
                </c:pt>
                <c:pt idx="8">
                  <c:v>2097</c:v>
                </c:pt>
                <c:pt idx="11">
                  <c:v>2178</c:v>
                </c:pt>
                <c:pt idx="14">
                  <c:v>2415</c:v>
                </c:pt>
              </c:numCache>
            </c:numRef>
          </c:val>
          <c:extLst>
            <c:ext xmlns:c16="http://schemas.microsoft.com/office/drawing/2014/chart" uri="{C3380CC4-5D6E-409C-BE32-E72D297353CC}">
              <c16:uniqueId val="{00000000-220B-4BB3-9B98-C6E2EC4BC6A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20B-4BB3-9B98-C6E2EC4BC6A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2</c:v>
                </c:pt>
                <c:pt idx="6">
                  <c:v>2</c:v>
                </c:pt>
                <c:pt idx="9">
                  <c:v>2</c:v>
                </c:pt>
                <c:pt idx="12">
                  <c:v>2</c:v>
                </c:pt>
              </c:numCache>
            </c:numRef>
          </c:val>
          <c:extLst>
            <c:ext xmlns:c16="http://schemas.microsoft.com/office/drawing/2014/chart" uri="{C3380CC4-5D6E-409C-BE32-E72D297353CC}">
              <c16:uniqueId val="{00000002-220B-4BB3-9B98-C6E2EC4BC6A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79</c:v>
                </c:pt>
                <c:pt idx="3">
                  <c:v>78</c:v>
                </c:pt>
                <c:pt idx="6">
                  <c:v>81</c:v>
                </c:pt>
                <c:pt idx="9">
                  <c:v>78</c:v>
                </c:pt>
                <c:pt idx="12">
                  <c:v>72</c:v>
                </c:pt>
              </c:numCache>
            </c:numRef>
          </c:val>
          <c:extLst>
            <c:ext xmlns:c16="http://schemas.microsoft.com/office/drawing/2014/chart" uri="{C3380CC4-5D6E-409C-BE32-E72D297353CC}">
              <c16:uniqueId val="{00000003-220B-4BB3-9B98-C6E2EC4BC6A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480</c:v>
                </c:pt>
                <c:pt idx="3">
                  <c:v>531</c:v>
                </c:pt>
                <c:pt idx="6">
                  <c:v>497</c:v>
                </c:pt>
                <c:pt idx="9">
                  <c:v>521</c:v>
                </c:pt>
                <c:pt idx="12">
                  <c:v>591</c:v>
                </c:pt>
              </c:numCache>
            </c:numRef>
          </c:val>
          <c:extLst>
            <c:ext xmlns:c16="http://schemas.microsoft.com/office/drawing/2014/chart" uri="{C3380CC4-5D6E-409C-BE32-E72D297353CC}">
              <c16:uniqueId val="{00000004-220B-4BB3-9B98-C6E2EC4BC6A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0B-4BB3-9B98-C6E2EC4BC6A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20B-4BB3-9B98-C6E2EC4BC6A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2322</c:v>
                </c:pt>
                <c:pt idx="3">
                  <c:v>2358</c:v>
                </c:pt>
                <c:pt idx="6">
                  <c:v>2259</c:v>
                </c:pt>
                <c:pt idx="9">
                  <c:v>2382</c:v>
                </c:pt>
                <c:pt idx="12">
                  <c:v>2622</c:v>
                </c:pt>
              </c:numCache>
            </c:numRef>
          </c:val>
          <c:extLst>
            <c:ext xmlns:c16="http://schemas.microsoft.com/office/drawing/2014/chart" uri="{C3380CC4-5D6E-409C-BE32-E72D297353CC}">
              <c16:uniqueId val="{00000007-220B-4BB3-9B98-C6E2EC4BC6A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568</c:v>
                </c:pt>
                <c:pt idx="2">
                  <c:v>#N/A</c:v>
                </c:pt>
                <c:pt idx="3">
                  <c:v>#N/A</c:v>
                </c:pt>
                <c:pt idx="4">
                  <c:v>720</c:v>
                </c:pt>
                <c:pt idx="5">
                  <c:v>#N/A</c:v>
                </c:pt>
                <c:pt idx="6">
                  <c:v>#N/A</c:v>
                </c:pt>
                <c:pt idx="7">
                  <c:v>742</c:v>
                </c:pt>
                <c:pt idx="8">
                  <c:v>#N/A</c:v>
                </c:pt>
                <c:pt idx="9">
                  <c:v>#N/A</c:v>
                </c:pt>
                <c:pt idx="10">
                  <c:v>805</c:v>
                </c:pt>
                <c:pt idx="11">
                  <c:v>#N/A</c:v>
                </c:pt>
                <c:pt idx="12">
                  <c:v>#N/A</c:v>
                </c:pt>
                <c:pt idx="13">
                  <c:v>872</c:v>
                </c:pt>
                <c:pt idx="14">
                  <c:v>#N/A</c:v>
                </c:pt>
              </c:numCache>
            </c:numRef>
          </c:val>
          <c:smooth val="0"/>
          <c:extLst>
            <c:ext xmlns:c16="http://schemas.microsoft.com/office/drawing/2014/chart" uri="{C3380CC4-5D6E-409C-BE32-E72D297353CC}">
              <c16:uniqueId val="{00000008-220B-4BB3-9B98-C6E2EC4BC6A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22342</c:v>
                </c:pt>
                <c:pt idx="5">
                  <c:v>23728</c:v>
                </c:pt>
                <c:pt idx="8">
                  <c:v>24282</c:v>
                </c:pt>
                <c:pt idx="11">
                  <c:v>24818</c:v>
                </c:pt>
                <c:pt idx="14">
                  <c:v>24485</c:v>
                </c:pt>
              </c:numCache>
            </c:numRef>
          </c:val>
          <c:extLst>
            <c:ext xmlns:c16="http://schemas.microsoft.com/office/drawing/2014/chart" uri="{C3380CC4-5D6E-409C-BE32-E72D297353CC}">
              <c16:uniqueId val="{00000000-8F09-4229-A6FC-B917EED0CA0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962</c:v>
                </c:pt>
                <c:pt idx="5">
                  <c:v>1347</c:v>
                </c:pt>
                <c:pt idx="8">
                  <c:v>1380</c:v>
                </c:pt>
                <c:pt idx="11">
                  <c:v>1268</c:v>
                </c:pt>
                <c:pt idx="14">
                  <c:v>1230</c:v>
                </c:pt>
              </c:numCache>
            </c:numRef>
          </c:val>
          <c:extLst>
            <c:ext xmlns:c16="http://schemas.microsoft.com/office/drawing/2014/chart" uri="{C3380CC4-5D6E-409C-BE32-E72D297353CC}">
              <c16:uniqueId val="{00000001-8F09-4229-A6FC-B917EED0CA0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3585</c:v>
                </c:pt>
                <c:pt idx="5">
                  <c:v>3251</c:v>
                </c:pt>
                <c:pt idx="8">
                  <c:v>3641</c:v>
                </c:pt>
                <c:pt idx="11">
                  <c:v>3815</c:v>
                </c:pt>
                <c:pt idx="14">
                  <c:v>3073</c:v>
                </c:pt>
              </c:numCache>
            </c:numRef>
          </c:val>
          <c:extLst>
            <c:ext xmlns:c16="http://schemas.microsoft.com/office/drawing/2014/chart" uri="{C3380CC4-5D6E-409C-BE32-E72D297353CC}">
              <c16:uniqueId val="{00000002-8F09-4229-A6FC-B917EED0CA0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F09-4229-A6FC-B917EED0CA0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F09-4229-A6FC-B917EED0CA0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09-4229-A6FC-B917EED0CA0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1581</c:v>
                </c:pt>
                <c:pt idx="3">
                  <c:v>1900</c:v>
                </c:pt>
                <c:pt idx="6">
                  <c:v>1745</c:v>
                </c:pt>
                <c:pt idx="9">
                  <c:v>2041</c:v>
                </c:pt>
                <c:pt idx="12">
                  <c:v>2029</c:v>
                </c:pt>
              </c:numCache>
            </c:numRef>
          </c:val>
          <c:extLst>
            <c:ext xmlns:c16="http://schemas.microsoft.com/office/drawing/2014/chart" uri="{C3380CC4-5D6E-409C-BE32-E72D297353CC}">
              <c16:uniqueId val="{00000006-8F09-4229-A6FC-B917EED0CA0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703</c:v>
                </c:pt>
                <c:pt idx="3">
                  <c:v>659</c:v>
                </c:pt>
                <c:pt idx="6">
                  <c:v>700</c:v>
                </c:pt>
                <c:pt idx="9">
                  <c:v>784</c:v>
                </c:pt>
                <c:pt idx="12">
                  <c:v>758</c:v>
                </c:pt>
              </c:numCache>
            </c:numRef>
          </c:val>
          <c:extLst>
            <c:ext xmlns:c16="http://schemas.microsoft.com/office/drawing/2014/chart" uri="{C3380CC4-5D6E-409C-BE32-E72D297353CC}">
              <c16:uniqueId val="{00000007-8F09-4229-A6FC-B917EED0CA0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6256</c:v>
                </c:pt>
                <c:pt idx="3">
                  <c:v>6700</c:v>
                </c:pt>
                <c:pt idx="6">
                  <c:v>6851</c:v>
                </c:pt>
                <c:pt idx="9">
                  <c:v>6832</c:v>
                </c:pt>
                <c:pt idx="12">
                  <c:v>6823</c:v>
                </c:pt>
              </c:numCache>
            </c:numRef>
          </c:val>
          <c:extLst>
            <c:ext xmlns:c16="http://schemas.microsoft.com/office/drawing/2014/chart" uri="{C3380CC4-5D6E-409C-BE32-E72D297353CC}">
              <c16:uniqueId val="{00000008-8F09-4229-A6FC-B917EED0CA0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10</c:v>
                </c:pt>
                <c:pt idx="3">
                  <c:v>8</c:v>
                </c:pt>
                <c:pt idx="6">
                  <c:v>6</c:v>
                </c:pt>
                <c:pt idx="9">
                  <c:v>5</c:v>
                </c:pt>
                <c:pt idx="12">
                  <c:v>3</c:v>
                </c:pt>
              </c:numCache>
            </c:numRef>
          </c:val>
          <c:extLst>
            <c:ext xmlns:c16="http://schemas.microsoft.com/office/drawing/2014/chart" uri="{C3380CC4-5D6E-409C-BE32-E72D297353CC}">
              <c16:uniqueId val="{00000009-8F09-4229-A6FC-B917EED0CA0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25380</c:v>
                </c:pt>
                <c:pt idx="3">
                  <c:v>27470</c:v>
                </c:pt>
                <c:pt idx="6">
                  <c:v>28354</c:v>
                </c:pt>
                <c:pt idx="9">
                  <c:v>29225</c:v>
                </c:pt>
                <c:pt idx="12">
                  <c:v>28138</c:v>
                </c:pt>
              </c:numCache>
            </c:numRef>
          </c:val>
          <c:extLst>
            <c:ext xmlns:c16="http://schemas.microsoft.com/office/drawing/2014/chart" uri="{C3380CC4-5D6E-409C-BE32-E72D297353CC}">
              <c16:uniqueId val="{0000000A-8F09-4229-A6FC-B917EED0CA0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7040</c:v>
                </c:pt>
                <c:pt idx="2">
                  <c:v>#N/A</c:v>
                </c:pt>
                <c:pt idx="3">
                  <c:v>#N/A</c:v>
                </c:pt>
                <c:pt idx="4">
                  <c:v>8411</c:v>
                </c:pt>
                <c:pt idx="5">
                  <c:v>#N/A</c:v>
                </c:pt>
                <c:pt idx="6">
                  <c:v>#N/A</c:v>
                </c:pt>
                <c:pt idx="7">
                  <c:v>8354</c:v>
                </c:pt>
                <c:pt idx="8">
                  <c:v>#N/A</c:v>
                </c:pt>
                <c:pt idx="9">
                  <c:v>#N/A</c:v>
                </c:pt>
                <c:pt idx="10">
                  <c:v>8985</c:v>
                </c:pt>
                <c:pt idx="11">
                  <c:v>#N/A</c:v>
                </c:pt>
                <c:pt idx="12">
                  <c:v>#N/A</c:v>
                </c:pt>
                <c:pt idx="13">
                  <c:v>8962</c:v>
                </c:pt>
                <c:pt idx="14">
                  <c:v>#N/A</c:v>
                </c:pt>
              </c:numCache>
            </c:numRef>
          </c:val>
          <c:smooth val="0"/>
          <c:extLst>
            <c:ext xmlns:c16="http://schemas.microsoft.com/office/drawing/2014/chart" uri="{C3380CC4-5D6E-409C-BE32-E72D297353CC}">
              <c16:uniqueId val="{0000000B-8F09-4229-A6FC-B917EED0CA0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1302</c:v>
                </c:pt>
                <c:pt idx="1">
                  <c:v>1280</c:v>
                </c:pt>
                <c:pt idx="2">
                  <c:v>859</c:v>
                </c:pt>
              </c:numCache>
            </c:numRef>
          </c:val>
          <c:extLst>
            <c:ext xmlns:c16="http://schemas.microsoft.com/office/drawing/2014/chart" uri="{C3380CC4-5D6E-409C-BE32-E72D297353CC}">
              <c16:uniqueId val="{00000000-36AA-417E-9F90-A9B59050A7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1582</c:v>
                </c:pt>
                <c:pt idx="1">
                  <c:v>1725</c:v>
                </c:pt>
                <c:pt idx="2">
                  <c:v>1413</c:v>
                </c:pt>
              </c:numCache>
            </c:numRef>
          </c:val>
          <c:extLst>
            <c:ext xmlns:c16="http://schemas.microsoft.com/office/drawing/2014/chart" uri="{C3380CC4-5D6E-409C-BE32-E72D297353CC}">
              <c16:uniqueId val="{00000001-36AA-417E-9F90-A9B59050A7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2182</c:v>
                </c:pt>
                <c:pt idx="1">
                  <c:v>2058</c:v>
                </c:pt>
                <c:pt idx="2">
                  <c:v>1905</c:v>
                </c:pt>
              </c:numCache>
            </c:numRef>
          </c:val>
          <c:extLst>
            <c:ext xmlns:c16="http://schemas.microsoft.com/office/drawing/2014/chart" uri="{C3380CC4-5D6E-409C-BE32-E72D297353CC}">
              <c16:uniqueId val="{00000002-36AA-417E-9F90-A9B59050A7A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4821-4E1A-9CA3-45276930FC48}"/>
              </c:ext>
            </c:extLst>
          </c:dPt>
          <c:dPt>
            <c:idx val="1"/>
            <c:bubble3D val="0"/>
            <c:extLst>
              <c:ext xmlns:c16="http://schemas.microsoft.com/office/drawing/2014/chart" uri="{C3380CC4-5D6E-409C-BE32-E72D297353CC}">
                <c16:uniqueId val="{00000001-4821-4E1A-9CA3-45276930FC48}"/>
              </c:ext>
            </c:extLst>
          </c:dPt>
          <c:dPt>
            <c:idx val="2"/>
            <c:bubble3D val="0"/>
            <c:extLst>
              <c:ext xmlns:c16="http://schemas.microsoft.com/office/drawing/2014/chart" uri="{C3380CC4-5D6E-409C-BE32-E72D297353CC}">
                <c16:uniqueId val="{00000002-4821-4E1A-9CA3-45276930FC48}"/>
              </c:ext>
            </c:extLst>
          </c:dPt>
          <c:dPt>
            <c:idx val="3"/>
            <c:bubble3D val="0"/>
            <c:extLst>
              <c:ext xmlns:c16="http://schemas.microsoft.com/office/drawing/2014/chart" uri="{C3380CC4-5D6E-409C-BE32-E72D297353CC}">
                <c16:uniqueId val="{00000003-4821-4E1A-9CA3-45276930FC48}"/>
              </c:ext>
            </c:extLst>
          </c:dPt>
          <c:dPt>
            <c:idx val="4"/>
            <c:bubble3D val="0"/>
            <c:extLst>
              <c:ext xmlns:c16="http://schemas.microsoft.com/office/drawing/2014/chart" uri="{C3380CC4-5D6E-409C-BE32-E72D297353CC}">
                <c16:uniqueId val="{00000004-4821-4E1A-9CA3-45276930FC48}"/>
              </c:ext>
            </c:extLst>
          </c:dPt>
          <c:dPt>
            <c:idx val="8"/>
            <c:bubble3D val="0"/>
            <c:extLst>
              <c:ext xmlns:c16="http://schemas.microsoft.com/office/drawing/2014/chart" uri="{C3380CC4-5D6E-409C-BE32-E72D297353CC}">
                <c16:uniqueId val="{00000005-4821-4E1A-9CA3-45276930FC48}"/>
              </c:ext>
            </c:extLst>
          </c:dPt>
          <c:dPt>
            <c:idx val="16"/>
            <c:bubble3D val="0"/>
            <c:extLst>
              <c:ext xmlns:c16="http://schemas.microsoft.com/office/drawing/2014/chart" uri="{C3380CC4-5D6E-409C-BE32-E72D297353CC}">
                <c16:uniqueId val="{00000006-4821-4E1A-9CA3-45276930FC48}"/>
              </c:ext>
            </c:extLst>
          </c:dPt>
          <c:dPt>
            <c:idx val="24"/>
            <c:bubble3D val="0"/>
            <c:extLst>
              <c:ext xmlns:c16="http://schemas.microsoft.com/office/drawing/2014/chart" uri="{C3380CC4-5D6E-409C-BE32-E72D297353CC}">
                <c16:uniqueId val="{00000007-4821-4E1A-9CA3-45276930FC48}"/>
              </c:ext>
            </c:extLst>
          </c:dPt>
          <c:dPt>
            <c:idx val="32"/>
            <c:bubble3D val="0"/>
            <c:extLst>
              <c:ext xmlns:c16="http://schemas.microsoft.com/office/drawing/2014/chart" uri="{C3380CC4-5D6E-409C-BE32-E72D297353CC}">
                <c16:uniqueId val="{00000008-4821-4E1A-9CA3-45276930FC48}"/>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4821-4E1A-9CA3-45276930FC48}"/>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4821-4E1A-9CA3-45276930FC48}"/>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4821-4E1A-9CA3-45276930FC48}"/>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4821-4E1A-9CA3-45276930FC48}"/>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4821-4E1A-9CA3-45276930FC48}"/>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4821-4E1A-9CA3-45276930FC48}"/>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4821-4E1A-9CA3-45276930FC48}"/>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4821-4E1A-9CA3-45276930FC48}"/>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4821-4E1A-9CA3-45276930FC48}"/>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56.8</c:v>
                </c:pt>
                <c:pt idx="8">
                  <c:v>57.5</c:v>
                </c:pt>
                <c:pt idx="16">
                  <c:v>59</c:v>
                </c:pt>
                <c:pt idx="24">
                  <c:v>58.9</c:v>
                </c:pt>
                <c:pt idx="32">
                  <c:v>59.3</c:v>
                </c:pt>
              </c:numCache>
            </c:numRef>
          </c:xVal>
          <c:yVal>
            <c:numRef>
              <c:f>公会計指標分析・財政指標組合せ分析表!$BP$51:$DC$51</c:f>
              <c:numCache>
                <c:formatCode>#,##0.0;"▲ "#,##0.0</c:formatCode>
                <c:ptCount val="40"/>
                <c:pt idx="0">
                  <c:v>112.7</c:v>
                </c:pt>
                <c:pt idx="8">
                  <c:v>131.80000000000001</c:v>
                </c:pt>
                <c:pt idx="16">
                  <c:v>124.4</c:v>
                </c:pt>
                <c:pt idx="24">
                  <c:v>137.4</c:v>
                </c:pt>
                <c:pt idx="32">
                  <c:v>135.4</c:v>
                </c:pt>
              </c:numCache>
            </c:numRef>
          </c:yVal>
          <c:smooth val="0"/>
          <c:extLst>
            <c:ext xmlns:c16="http://schemas.microsoft.com/office/drawing/2014/chart" uri="{C3380CC4-5D6E-409C-BE32-E72D297353CC}">
              <c16:uniqueId val="{00000009-4821-4E1A-9CA3-45276930FC4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4821-4E1A-9CA3-45276930FC48}"/>
              </c:ext>
            </c:extLst>
          </c:dPt>
          <c:dPt>
            <c:idx val="1"/>
            <c:bubble3D val="0"/>
            <c:extLst>
              <c:ext xmlns:c16="http://schemas.microsoft.com/office/drawing/2014/chart" uri="{C3380CC4-5D6E-409C-BE32-E72D297353CC}">
                <c16:uniqueId val="{0000000B-4821-4E1A-9CA3-45276930FC48}"/>
              </c:ext>
            </c:extLst>
          </c:dPt>
          <c:dPt>
            <c:idx val="2"/>
            <c:bubble3D val="0"/>
            <c:extLst>
              <c:ext xmlns:c16="http://schemas.microsoft.com/office/drawing/2014/chart" uri="{C3380CC4-5D6E-409C-BE32-E72D297353CC}">
                <c16:uniqueId val="{0000000C-4821-4E1A-9CA3-45276930FC48}"/>
              </c:ext>
            </c:extLst>
          </c:dPt>
          <c:dPt>
            <c:idx val="3"/>
            <c:bubble3D val="0"/>
            <c:extLst>
              <c:ext xmlns:c16="http://schemas.microsoft.com/office/drawing/2014/chart" uri="{C3380CC4-5D6E-409C-BE32-E72D297353CC}">
                <c16:uniqueId val="{0000000D-4821-4E1A-9CA3-45276930FC48}"/>
              </c:ext>
            </c:extLst>
          </c:dPt>
          <c:dPt>
            <c:idx val="4"/>
            <c:bubble3D val="0"/>
            <c:extLst>
              <c:ext xmlns:c16="http://schemas.microsoft.com/office/drawing/2014/chart" uri="{C3380CC4-5D6E-409C-BE32-E72D297353CC}">
                <c16:uniqueId val="{0000000E-4821-4E1A-9CA3-45276930FC48}"/>
              </c:ext>
            </c:extLst>
          </c:dPt>
          <c:dPt>
            <c:idx val="8"/>
            <c:bubble3D val="0"/>
            <c:extLst>
              <c:ext xmlns:c16="http://schemas.microsoft.com/office/drawing/2014/chart" uri="{C3380CC4-5D6E-409C-BE32-E72D297353CC}">
                <c16:uniqueId val="{0000000F-4821-4E1A-9CA3-45276930FC48}"/>
              </c:ext>
            </c:extLst>
          </c:dPt>
          <c:dPt>
            <c:idx val="16"/>
            <c:bubble3D val="0"/>
            <c:extLst>
              <c:ext xmlns:c16="http://schemas.microsoft.com/office/drawing/2014/chart" uri="{C3380CC4-5D6E-409C-BE32-E72D297353CC}">
                <c16:uniqueId val="{00000010-4821-4E1A-9CA3-45276930FC48}"/>
              </c:ext>
            </c:extLst>
          </c:dPt>
          <c:dPt>
            <c:idx val="24"/>
            <c:bubble3D val="0"/>
            <c:extLst>
              <c:ext xmlns:c16="http://schemas.microsoft.com/office/drawing/2014/chart" uri="{C3380CC4-5D6E-409C-BE32-E72D297353CC}">
                <c16:uniqueId val="{00000011-4821-4E1A-9CA3-45276930FC48}"/>
              </c:ext>
            </c:extLst>
          </c:dPt>
          <c:dPt>
            <c:idx val="32"/>
            <c:bubble3D val="0"/>
            <c:extLst>
              <c:ext xmlns:c16="http://schemas.microsoft.com/office/drawing/2014/chart" uri="{C3380CC4-5D6E-409C-BE32-E72D297353CC}">
                <c16:uniqueId val="{00000012-4821-4E1A-9CA3-45276930FC48}"/>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4821-4E1A-9CA3-45276930FC48}"/>
                </c:ext>
              </c:extLst>
            </c:dLbl>
            <c:dLbl>
              <c:idx val="1"/>
              <c:delete val="1"/>
              <c:extLst>
                <c:ext xmlns:c15="http://schemas.microsoft.com/office/drawing/2012/chart" uri="{CE6537A1-D6FC-4f65-9D91-7224C49458BB}"/>
                <c:ext xmlns:c16="http://schemas.microsoft.com/office/drawing/2014/chart" uri="{C3380CC4-5D6E-409C-BE32-E72D297353CC}">
                  <c16:uniqueId val="{0000000B-4821-4E1A-9CA3-45276930FC48}"/>
                </c:ext>
              </c:extLst>
            </c:dLbl>
            <c:dLbl>
              <c:idx val="2"/>
              <c:delete val="1"/>
              <c:extLst>
                <c:ext xmlns:c15="http://schemas.microsoft.com/office/drawing/2012/chart" uri="{CE6537A1-D6FC-4f65-9D91-7224C49458BB}"/>
                <c:ext xmlns:c16="http://schemas.microsoft.com/office/drawing/2014/chart" uri="{C3380CC4-5D6E-409C-BE32-E72D297353CC}">
                  <c16:uniqueId val="{0000000C-4821-4E1A-9CA3-45276930FC48}"/>
                </c:ext>
              </c:extLst>
            </c:dLbl>
            <c:dLbl>
              <c:idx val="3"/>
              <c:delete val="1"/>
              <c:extLst>
                <c:ext xmlns:c15="http://schemas.microsoft.com/office/drawing/2012/chart" uri="{CE6537A1-D6FC-4f65-9D91-7224C49458BB}"/>
                <c:ext xmlns:c16="http://schemas.microsoft.com/office/drawing/2014/chart" uri="{C3380CC4-5D6E-409C-BE32-E72D297353CC}">
                  <c16:uniqueId val="{0000000D-4821-4E1A-9CA3-45276930FC48}"/>
                </c:ext>
              </c:extLst>
            </c:dLbl>
            <c:dLbl>
              <c:idx val="4"/>
              <c:delete val="1"/>
              <c:extLst>
                <c:ext xmlns:c15="http://schemas.microsoft.com/office/drawing/2012/chart" uri="{CE6537A1-D6FC-4f65-9D91-7224C49458BB}"/>
                <c:ext xmlns:c16="http://schemas.microsoft.com/office/drawing/2014/chart" uri="{C3380CC4-5D6E-409C-BE32-E72D297353CC}">
                  <c16:uniqueId val="{0000000E-4821-4E1A-9CA3-45276930FC48}"/>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4821-4E1A-9CA3-45276930FC48}"/>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4821-4E1A-9CA3-45276930FC48}"/>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4821-4E1A-9CA3-45276930FC48}"/>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4821-4E1A-9CA3-45276930FC48}"/>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4821-4E1A-9CA3-45276930FC48}"/>
            </c:ext>
          </c:extLst>
        </c:ser>
        <c:dLbls>
          <c:showLegendKey val="0"/>
          <c:showVal val="1"/>
          <c:showCatName val="0"/>
          <c:showSerName val="0"/>
          <c:showPercent val="0"/>
          <c:showBubbleSize val="0"/>
        </c:dLbls>
        <c:axId val="3"/>
        <c:axId val="2"/>
      </c:scatterChart>
      <c:valAx>
        <c:axId val="3"/>
        <c:scaling>
          <c:orientation val="maxMin"/>
          <c:max val="65"/>
          <c:min val="5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6020722503"/>
              <c:y val="0.90792989111655165"/>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60"/>
          <c:min val="-3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4198335361336E-2"/>
              <c:y val="0.2508811398575178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C805-4D67-AF86-875538236BC9}"/>
              </c:ext>
            </c:extLst>
          </c:dPt>
          <c:dPt>
            <c:idx val="1"/>
            <c:bubble3D val="0"/>
            <c:extLst>
              <c:ext xmlns:c16="http://schemas.microsoft.com/office/drawing/2014/chart" uri="{C3380CC4-5D6E-409C-BE32-E72D297353CC}">
                <c16:uniqueId val="{00000001-C805-4D67-AF86-875538236BC9}"/>
              </c:ext>
            </c:extLst>
          </c:dPt>
          <c:dPt>
            <c:idx val="2"/>
            <c:bubble3D val="0"/>
            <c:extLst>
              <c:ext xmlns:c16="http://schemas.microsoft.com/office/drawing/2014/chart" uri="{C3380CC4-5D6E-409C-BE32-E72D297353CC}">
                <c16:uniqueId val="{00000002-C805-4D67-AF86-875538236BC9}"/>
              </c:ext>
            </c:extLst>
          </c:dPt>
          <c:dPt>
            <c:idx val="3"/>
            <c:bubble3D val="0"/>
            <c:extLst>
              <c:ext xmlns:c16="http://schemas.microsoft.com/office/drawing/2014/chart" uri="{C3380CC4-5D6E-409C-BE32-E72D297353CC}">
                <c16:uniqueId val="{00000003-C805-4D67-AF86-875538236BC9}"/>
              </c:ext>
            </c:extLst>
          </c:dPt>
          <c:dPt>
            <c:idx val="4"/>
            <c:bubble3D val="0"/>
            <c:extLst>
              <c:ext xmlns:c16="http://schemas.microsoft.com/office/drawing/2014/chart" uri="{C3380CC4-5D6E-409C-BE32-E72D297353CC}">
                <c16:uniqueId val="{00000004-C805-4D67-AF86-875538236BC9}"/>
              </c:ext>
            </c:extLst>
          </c:dPt>
          <c:dPt>
            <c:idx val="8"/>
            <c:bubble3D val="0"/>
            <c:extLst>
              <c:ext xmlns:c16="http://schemas.microsoft.com/office/drawing/2014/chart" uri="{C3380CC4-5D6E-409C-BE32-E72D297353CC}">
                <c16:uniqueId val="{00000005-C805-4D67-AF86-875538236BC9}"/>
              </c:ext>
            </c:extLst>
          </c:dPt>
          <c:dPt>
            <c:idx val="16"/>
            <c:bubble3D val="0"/>
            <c:extLst>
              <c:ext xmlns:c16="http://schemas.microsoft.com/office/drawing/2014/chart" uri="{C3380CC4-5D6E-409C-BE32-E72D297353CC}">
                <c16:uniqueId val="{00000006-C805-4D67-AF86-875538236BC9}"/>
              </c:ext>
            </c:extLst>
          </c:dPt>
          <c:dPt>
            <c:idx val="24"/>
            <c:bubble3D val="0"/>
            <c:extLst>
              <c:ext xmlns:c16="http://schemas.microsoft.com/office/drawing/2014/chart" uri="{C3380CC4-5D6E-409C-BE32-E72D297353CC}">
                <c16:uniqueId val="{00000007-C805-4D67-AF86-875538236BC9}"/>
              </c:ext>
            </c:extLst>
          </c:dPt>
          <c:dPt>
            <c:idx val="32"/>
            <c:bubble3D val="0"/>
            <c:extLst>
              <c:ext xmlns:c16="http://schemas.microsoft.com/office/drawing/2014/chart" uri="{C3380CC4-5D6E-409C-BE32-E72D297353CC}">
                <c16:uniqueId val="{00000008-C805-4D67-AF86-875538236BC9}"/>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C805-4D67-AF86-875538236BC9}"/>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805-4D67-AF86-875538236BC9}"/>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805-4D67-AF86-875538236BC9}"/>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805-4D67-AF86-875538236BC9}"/>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805-4D67-AF86-875538236BC9}"/>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C805-4D67-AF86-875538236BC9}"/>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C805-4D67-AF86-875538236BC9}"/>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C805-4D67-AF86-875538236BC9}"/>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C805-4D67-AF86-875538236BC9}"/>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9.8000000000000007</c:v>
                </c:pt>
                <c:pt idx="16">
                  <c:v>10.4</c:v>
                </c:pt>
                <c:pt idx="24">
                  <c:v>11.5</c:v>
                </c:pt>
                <c:pt idx="32">
                  <c:v>12.1</c:v>
                </c:pt>
              </c:numCache>
            </c:numRef>
          </c:xVal>
          <c:yVal>
            <c:numRef>
              <c:f>公会計指標分析・財政指標組合せ分析表!$BP$73:$DC$73</c:f>
              <c:numCache>
                <c:formatCode>#,##0.0;"▲ "#,##0.0</c:formatCode>
                <c:ptCount val="40"/>
                <c:pt idx="0">
                  <c:v>112.7</c:v>
                </c:pt>
                <c:pt idx="8">
                  <c:v>131.80000000000001</c:v>
                </c:pt>
                <c:pt idx="16">
                  <c:v>124.4</c:v>
                </c:pt>
                <c:pt idx="24">
                  <c:v>137.4</c:v>
                </c:pt>
                <c:pt idx="32">
                  <c:v>135.4</c:v>
                </c:pt>
              </c:numCache>
            </c:numRef>
          </c:yVal>
          <c:smooth val="0"/>
          <c:extLst>
            <c:ext xmlns:c16="http://schemas.microsoft.com/office/drawing/2014/chart" uri="{C3380CC4-5D6E-409C-BE32-E72D297353CC}">
              <c16:uniqueId val="{00000009-C805-4D67-AF86-875538236BC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C805-4D67-AF86-875538236BC9}"/>
              </c:ext>
            </c:extLst>
          </c:dPt>
          <c:dPt>
            <c:idx val="1"/>
            <c:bubble3D val="0"/>
            <c:extLst>
              <c:ext xmlns:c16="http://schemas.microsoft.com/office/drawing/2014/chart" uri="{C3380CC4-5D6E-409C-BE32-E72D297353CC}">
                <c16:uniqueId val="{0000000B-C805-4D67-AF86-875538236BC9}"/>
              </c:ext>
            </c:extLst>
          </c:dPt>
          <c:dPt>
            <c:idx val="2"/>
            <c:bubble3D val="0"/>
            <c:extLst>
              <c:ext xmlns:c16="http://schemas.microsoft.com/office/drawing/2014/chart" uri="{C3380CC4-5D6E-409C-BE32-E72D297353CC}">
                <c16:uniqueId val="{0000000C-C805-4D67-AF86-875538236BC9}"/>
              </c:ext>
            </c:extLst>
          </c:dPt>
          <c:dPt>
            <c:idx val="3"/>
            <c:bubble3D val="0"/>
            <c:extLst>
              <c:ext xmlns:c16="http://schemas.microsoft.com/office/drawing/2014/chart" uri="{C3380CC4-5D6E-409C-BE32-E72D297353CC}">
                <c16:uniqueId val="{0000000D-C805-4D67-AF86-875538236BC9}"/>
              </c:ext>
            </c:extLst>
          </c:dPt>
          <c:dPt>
            <c:idx val="4"/>
            <c:bubble3D val="0"/>
            <c:extLst>
              <c:ext xmlns:c16="http://schemas.microsoft.com/office/drawing/2014/chart" uri="{C3380CC4-5D6E-409C-BE32-E72D297353CC}">
                <c16:uniqueId val="{0000000E-C805-4D67-AF86-875538236BC9}"/>
              </c:ext>
            </c:extLst>
          </c:dPt>
          <c:dPt>
            <c:idx val="8"/>
            <c:bubble3D val="0"/>
            <c:extLst>
              <c:ext xmlns:c16="http://schemas.microsoft.com/office/drawing/2014/chart" uri="{C3380CC4-5D6E-409C-BE32-E72D297353CC}">
                <c16:uniqueId val="{0000000F-C805-4D67-AF86-875538236BC9}"/>
              </c:ext>
            </c:extLst>
          </c:dPt>
          <c:dPt>
            <c:idx val="16"/>
            <c:bubble3D val="0"/>
            <c:extLst>
              <c:ext xmlns:c16="http://schemas.microsoft.com/office/drawing/2014/chart" uri="{C3380CC4-5D6E-409C-BE32-E72D297353CC}">
                <c16:uniqueId val="{00000010-C805-4D67-AF86-875538236BC9}"/>
              </c:ext>
            </c:extLst>
          </c:dPt>
          <c:dPt>
            <c:idx val="24"/>
            <c:bubble3D val="0"/>
            <c:extLst>
              <c:ext xmlns:c16="http://schemas.microsoft.com/office/drawing/2014/chart" uri="{C3380CC4-5D6E-409C-BE32-E72D297353CC}">
                <c16:uniqueId val="{00000011-C805-4D67-AF86-875538236BC9}"/>
              </c:ext>
            </c:extLst>
          </c:dPt>
          <c:dPt>
            <c:idx val="32"/>
            <c:bubble3D val="0"/>
            <c:extLst>
              <c:ext xmlns:c16="http://schemas.microsoft.com/office/drawing/2014/chart" uri="{C3380CC4-5D6E-409C-BE32-E72D297353CC}">
                <c16:uniqueId val="{00000012-C805-4D67-AF86-875538236BC9}"/>
              </c:ext>
            </c:extLst>
          </c:dPt>
          <c:dLbls>
            <c:dLbl>
              <c:idx val="0"/>
              <c:layout>
                <c:manualLayout>
                  <c:x val="0"/>
                  <c:y val="-7.5386651341489558E-3"/>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C805-4D67-AF86-875538236BC9}"/>
                </c:ext>
              </c:extLst>
            </c:dLbl>
            <c:dLbl>
              <c:idx val="1"/>
              <c:delete val="1"/>
              <c:extLst>
                <c:ext xmlns:c15="http://schemas.microsoft.com/office/drawing/2012/chart" uri="{CE6537A1-D6FC-4f65-9D91-7224C49458BB}"/>
                <c:ext xmlns:c16="http://schemas.microsoft.com/office/drawing/2014/chart" uri="{C3380CC4-5D6E-409C-BE32-E72D297353CC}">
                  <c16:uniqueId val="{0000000B-C805-4D67-AF86-875538236BC9}"/>
                </c:ext>
              </c:extLst>
            </c:dLbl>
            <c:dLbl>
              <c:idx val="2"/>
              <c:delete val="1"/>
              <c:extLst>
                <c:ext xmlns:c15="http://schemas.microsoft.com/office/drawing/2012/chart" uri="{CE6537A1-D6FC-4f65-9D91-7224C49458BB}"/>
                <c:ext xmlns:c16="http://schemas.microsoft.com/office/drawing/2014/chart" uri="{C3380CC4-5D6E-409C-BE32-E72D297353CC}">
                  <c16:uniqueId val="{0000000C-C805-4D67-AF86-875538236BC9}"/>
                </c:ext>
              </c:extLst>
            </c:dLbl>
            <c:dLbl>
              <c:idx val="3"/>
              <c:delete val="1"/>
              <c:extLst>
                <c:ext xmlns:c15="http://schemas.microsoft.com/office/drawing/2012/chart" uri="{CE6537A1-D6FC-4f65-9D91-7224C49458BB}"/>
                <c:ext xmlns:c16="http://schemas.microsoft.com/office/drawing/2014/chart" uri="{C3380CC4-5D6E-409C-BE32-E72D297353CC}">
                  <c16:uniqueId val="{0000000D-C805-4D67-AF86-875538236BC9}"/>
                </c:ext>
              </c:extLst>
            </c:dLbl>
            <c:dLbl>
              <c:idx val="4"/>
              <c:delete val="1"/>
              <c:extLst>
                <c:ext xmlns:c15="http://schemas.microsoft.com/office/drawing/2012/chart" uri="{CE6537A1-D6FC-4f65-9D91-7224C49458BB}"/>
                <c:ext xmlns:c16="http://schemas.microsoft.com/office/drawing/2014/chart" uri="{C3380CC4-5D6E-409C-BE32-E72D297353CC}">
                  <c16:uniqueId val="{0000000E-C805-4D67-AF86-875538236BC9}"/>
                </c:ext>
              </c:extLst>
            </c:dLbl>
            <c:dLbl>
              <c:idx val="8"/>
              <c:layout>
                <c:manualLayout>
                  <c:x val="0"/>
                  <c:y val="2.3529923481427243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C805-4D67-AF86-875538236BC9}"/>
                </c:ext>
              </c:extLst>
            </c:dLbl>
            <c:dLbl>
              <c:idx val="16"/>
              <c:layout>
                <c:manualLayout>
                  <c:x val="0"/>
                  <c:y val="1.3643334815162883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C805-4D67-AF86-875538236BC9}"/>
                </c:ext>
              </c:extLst>
            </c:dLbl>
            <c:dLbl>
              <c:idx val="24"/>
              <c:layout>
                <c:manualLayout>
                  <c:x val="0"/>
                  <c:y val="-3.3737594244016934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C805-4D67-AF86-875538236BC9}"/>
                </c:ext>
              </c:extLst>
            </c:dLbl>
            <c:dLbl>
              <c:idx val="32"/>
              <c:layout>
                <c:manualLayout>
                  <c:x val="0"/>
                  <c:y val="4.1038573004992781E-3"/>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C805-4D67-AF86-875538236BC9}"/>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C805-4D67-AF86-875538236BC9}"/>
            </c:ext>
          </c:extLst>
        </c:ser>
        <c:dLbls>
          <c:showLegendKey val="0"/>
          <c:showVal val="1"/>
          <c:showCatName val="0"/>
          <c:showSerName val="0"/>
          <c:showPercent val="0"/>
          <c:showBubbleSize val="0"/>
        </c:dLbls>
        <c:axId val="3"/>
        <c:axId val="2"/>
      </c:scatterChart>
      <c:valAx>
        <c:axId val="3"/>
        <c:scaling>
          <c:orientation val="maxMin"/>
          <c:max val="13"/>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78148700673"/>
              <c:y val="0.8995697666170107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60"/>
          <c:min val="-3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925320345E-2"/>
              <c:y val="0.25115556501383274"/>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島根県隠岐の島町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年頃から普通建設事業費が増加していることにより、比率は徐々に上昇している。</a:t>
          </a:r>
        </a:p>
        <a:p>
          <a:r>
            <a:rPr kumimoji="1" lang="ja-JP" altLang="en-US" sz="1400">
              <a:latin typeface="ＭＳ ゴシック" pitchFamily="49" charset="-128"/>
              <a:ea typeface="ＭＳ ゴシック" pitchFamily="49" charset="-128"/>
            </a:rPr>
            <a:t>　公営企業債元利償還金に対する繰入金については、下水道整備事業を推進していることから年々増加傾向にある。</a:t>
          </a:r>
        </a:p>
        <a:p>
          <a:r>
            <a:rPr kumimoji="1" lang="ja-JP" altLang="en-US" sz="1400">
              <a:latin typeface="ＭＳ ゴシック" pitchFamily="49" charset="-128"/>
              <a:ea typeface="ＭＳ ゴシック" pitchFamily="49" charset="-128"/>
            </a:rPr>
            <a:t>　今後も大規模事業を計画しており、地方債新規発行額増大による元利償還金の増加が予想されるが、国県補助等財源確保と、有利な地方債を発行することで負担の抑制に努めたい。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利用なし</a:t>
          </a:r>
          <a:endParaRPr kumimoji="1" lang="en-US" altLang="ja-JP" sz="14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島根県隠岐の島町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年度より大規模事業実施の財源として地方債を発行したため、借入額が償還額を上回り、地方債現在高が増加したため、将来負担額も増額している。</a:t>
          </a:r>
        </a:p>
        <a:p>
          <a:r>
            <a:rPr kumimoji="1" lang="ja-JP" altLang="en-US" sz="1200">
              <a:latin typeface="ＭＳ ゴシック" pitchFamily="49" charset="-128"/>
              <a:ea typeface="ＭＳ ゴシック" pitchFamily="49" charset="-128"/>
            </a:rPr>
            <a:t>　令和５年度の一般会計等の地方債残高は前年に比べ</a:t>
          </a:r>
          <a:r>
            <a:rPr kumimoji="1" lang="en-US" altLang="ja-JP" sz="1200">
              <a:latin typeface="ＭＳ ゴシック" pitchFamily="49" charset="-128"/>
              <a:ea typeface="ＭＳ ゴシック" pitchFamily="49" charset="-128"/>
            </a:rPr>
            <a:t>1,087</a:t>
          </a:r>
          <a:r>
            <a:rPr kumimoji="1" lang="ja-JP" altLang="en-US" sz="1200">
              <a:latin typeface="ＭＳ ゴシック" pitchFamily="49" charset="-128"/>
              <a:ea typeface="ＭＳ ゴシック" pitchFamily="49" charset="-128"/>
            </a:rPr>
            <a:t>百万円減額となっているが、これは繰上償還をおこなったことによるものである。地方債の新規発行にあたっては基準財政需要額に算入される有利な起債を借入れることによって、将来負担比率抑制を図ってきた。しかし、合併特例債が限度額に達したため、今後の新規事業の執行にあたっては財源の十分な検討が必要になってくる。</a:t>
          </a:r>
        </a:p>
        <a:p>
          <a:r>
            <a:rPr kumimoji="1" lang="ja-JP" altLang="en-US" sz="1200">
              <a:latin typeface="ＭＳ ゴシック" pitchFamily="49" charset="-128"/>
              <a:ea typeface="ＭＳ ゴシック" pitchFamily="49" charset="-128"/>
            </a:rPr>
            <a:t>　今後も大規模事業が実施されるため、基金を取崩して予算を確保していくことも予測され、充当可能財源が減少する上に、実質公債費比率も上昇に転じると見られることから将来負担比率についても上昇していくと思わ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島根県隠岐の島町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積立額が減少したことに加えて、財政調整・減債基金の取崩し（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百万円）や地域振興基金等の取崩し（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百万円を取り崩した結果、基金全体としては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大規模事業が続くため、基金を取り崩しながらの財政運営が続くものと見込まれるが、重点施策の着実な実行と、財政全般の健全化・効率化、それぞれのバランスを取りながら、早期に本町の本来あるべき身の丈に合った財政運営に変え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地域振興基金：隠岐の島町まち・ひと・しごと創生総合戦略に基づく重点事業に要する費用に充てる。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隠岐の島応援基金：ふるさと納税等によるふるさと寄附金を積み立て、青少年教育又は地域文化の振興に資する事業、医療又は保健・福祉の充実に資する事業、竹島の領土権の確立に資する事業、自然環境の保存・整備に資する事業等に要する費用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地域振興基金：隠岐の島町総合戦略に基づく重点事業への充当による取り崩し。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ふるさと隠岐の島応援基金：ふるさと寄付金の積み立てと、青少年教育・竹島の領土権確立・医療又は保健・福祉の充実への充当による取り崩し。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地域振興基金：総合振興計画に基づく重点事業を着実に推進するため、計画的に取り崩して活用していく。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令和５年度は、取り崩しによる一般会計への繰入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今後、大規模事業が続くため、基金の取り崩しを継続して行う予定ではあるが、既存事業の見直しを行いながら取り崩しを極力抑えていきたい。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令和５年度は、特別会計からの繰入金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百万円を積立てたが、繰上償還により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百万円の取崩しをおこなったため、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今後も大規模事業が続き、財源で多額の地方債を発行することから、令和５年度同様に繰上償還等を検討する必要がある。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46990</xdr:rowOff>
    </xdr:from>
    <xdr:to>
      <xdr:col>37</xdr:col>
      <xdr:colOff>57150</xdr:colOff>
      <xdr:row>60</xdr:row>
      <xdr:rowOff>116840</xdr:rowOff>
    </xdr:to>
    <xdr:graphicFrame macro="">
      <xdr:nvGraphicFramePr>
        <xdr:cNvPr id="2" name="グラフ1">
          <a:extLst>
            <a:ext uri="{FF2B5EF4-FFF2-40B4-BE49-F238E27FC236}">
              <a16:creationId xmlns:a16="http://schemas.microsoft.com/office/drawing/2014/main" id="{2E62256B-5986-4AA7-801E-CA7391246F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8890</xdr:rowOff>
    </xdr:from>
    <xdr:to>
      <xdr:col>37</xdr:col>
      <xdr:colOff>125730</xdr:colOff>
      <xdr:row>82</xdr:row>
      <xdr:rowOff>135255</xdr:rowOff>
    </xdr:to>
    <xdr:graphicFrame macro="">
      <xdr:nvGraphicFramePr>
        <xdr:cNvPr id="3" name="グラフ2">
          <a:extLst>
            <a:ext uri="{FF2B5EF4-FFF2-40B4-BE49-F238E27FC236}">
              <a16:creationId xmlns:a16="http://schemas.microsoft.com/office/drawing/2014/main" id="{8C2337BB-61A0-47B0-A505-7B42BC165A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171450</xdr:colOff>
      <xdr:row>1</xdr:row>
      <xdr:rowOff>156210</xdr:rowOff>
    </xdr:to>
    <xdr:sp macro="" textlink="">
      <xdr:nvSpPr>
        <xdr:cNvPr id="4" name="正方形/長方形 3">
          <a:extLst>
            <a:ext uri="{FF2B5EF4-FFF2-40B4-BE49-F238E27FC236}">
              <a16:creationId xmlns:a16="http://schemas.microsoft.com/office/drawing/2014/main" id="{C68F1EA8-0097-4204-85AF-209ACBD0B0B5}"/>
            </a:ext>
          </a:extLst>
        </xdr:cNvPr>
        <xdr:cNvSpPr/>
      </xdr:nvSpPr>
      <xdr:spPr>
        <a:xfrm>
          <a:off x="352425" y="67310"/>
          <a:ext cx="114109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59272CA5-9A78-4B58-A118-30CB38A6D3B0}"/>
            </a:ext>
          </a:extLst>
        </xdr:cNvPr>
        <xdr:cNvSpPr/>
      </xdr:nvSpPr>
      <xdr:spPr>
        <a:xfrm>
          <a:off x="15351125" y="189230"/>
          <a:ext cx="3552825"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171450</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B01B0EC3-FAEE-4AD9-9478-EB806D146C4A}"/>
            </a:ext>
          </a:extLst>
        </xdr:cNvPr>
        <xdr:cNvSpPr/>
      </xdr:nvSpPr>
      <xdr:spPr>
        <a:xfrm>
          <a:off x="15363825" y="218440"/>
          <a:ext cx="3521075" cy="5029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8B7C85C6-994E-48C3-80DD-E29CC7C21E3D}"/>
            </a:ext>
          </a:extLst>
        </xdr:cNvPr>
        <xdr:cNvSpPr/>
      </xdr:nvSpPr>
      <xdr:spPr>
        <a:xfrm>
          <a:off x="15389225" y="237490"/>
          <a:ext cx="34671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島根県隠岐の島町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4A3EEF31-5F28-4618-A739-FD1120EB98B6}"/>
            </a:ext>
          </a:extLst>
        </xdr:cNvPr>
        <xdr:cNvSpPr/>
      </xdr:nvSpPr>
      <xdr:spPr>
        <a:xfrm>
          <a:off x="12827000" y="189230"/>
          <a:ext cx="2390775"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0C317308-1E0F-4E74-9BC3-112B35DC6B92}"/>
            </a:ext>
          </a:extLst>
        </xdr:cNvPr>
        <xdr:cNvSpPr/>
      </xdr:nvSpPr>
      <xdr:spPr>
        <a:xfrm>
          <a:off x="12855575" y="218440"/>
          <a:ext cx="2343150" cy="5029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598BDE04-27CB-4581-9A2C-301F1AFB799E}"/>
            </a:ext>
          </a:extLst>
        </xdr:cNvPr>
        <xdr:cNvSpPr/>
      </xdr:nvSpPr>
      <xdr:spPr>
        <a:xfrm>
          <a:off x="12874625" y="237490"/>
          <a:ext cx="2314575" cy="46482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436880</xdr:colOff>
      <xdr:row>2</xdr:row>
      <xdr:rowOff>22860</xdr:rowOff>
    </xdr:from>
    <xdr:to>
      <xdr:col>53</xdr:col>
      <xdr:colOff>171450</xdr:colOff>
      <xdr:row>11</xdr:row>
      <xdr:rowOff>102870</xdr:rowOff>
    </xdr:to>
    <xdr:sp macro="" textlink="">
      <xdr:nvSpPr>
        <xdr:cNvPr id="11" name="正方形/長方形 10">
          <a:extLst>
            <a:ext uri="{FF2B5EF4-FFF2-40B4-BE49-F238E27FC236}">
              <a16:creationId xmlns:a16="http://schemas.microsoft.com/office/drawing/2014/main" id="{559E39F7-E3B4-4FDF-8CE4-FE5943F79F27}"/>
            </a:ext>
          </a:extLst>
        </xdr:cNvPr>
        <xdr:cNvSpPr/>
      </xdr:nvSpPr>
      <xdr:spPr>
        <a:xfrm>
          <a:off x="436880" y="892810"/>
          <a:ext cx="9097645" cy="169926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171450</xdr:colOff>
      <xdr:row>11</xdr:row>
      <xdr:rowOff>71755</xdr:rowOff>
    </xdr:to>
    <xdr:sp macro="" textlink="">
      <xdr:nvSpPr>
        <xdr:cNvPr id="12" name="正方形/長方形 11">
          <a:extLst>
            <a:ext uri="{FF2B5EF4-FFF2-40B4-BE49-F238E27FC236}">
              <a16:creationId xmlns:a16="http://schemas.microsoft.com/office/drawing/2014/main" id="{20539438-324B-4D2A-A3F6-9686A10AA225}"/>
            </a:ext>
          </a:extLst>
        </xdr:cNvPr>
        <xdr:cNvSpPr/>
      </xdr:nvSpPr>
      <xdr:spPr>
        <a:xfrm>
          <a:off x="568325" y="921385"/>
          <a:ext cx="1250950" cy="16332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71755</xdr:rowOff>
    </xdr:to>
    <xdr:sp macro="" textlink="">
      <xdr:nvSpPr>
        <xdr:cNvPr id="13" name="正方形/長方形 12">
          <a:extLst>
            <a:ext uri="{FF2B5EF4-FFF2-40B4-BE49-F238E27FC236}">
              <a16:creationId xmlns:a16="http://schemas.microsoft.com/office/drawing/2014/main" id="{3AC114FE-57F8-405D-98CE-A86E5326E1CA}"/>
            </a:ext>
          </a:extLst>
        </xdr:cNvPr>
        <xdr:cNvSpPr/>
      </xdr:nvSpPr>
      <xdr:spPr>
        <a:xfrm>
          <a:off x="1768475" y="921385"/>
          <a:ext cx="1200150" cy="16332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13,347
13,253
242.82
18,150,788
17,810,479
268,883
8,907,839
28,137,642</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71755</xdr:rowOff>
    </xdr:to>
    <xdr:sp macro="" textlink="">
      <xdr:nvSpPr>
        <xdr:cNvPr id="14" name="正方形/長方形 13">
          <a:extLst>
            <a:ext uri="{FF2B5EF4-FFF2-40B4-BE49-F238E27FC236}">
              <a16:creationId xmlns:a16="http://schemas.microsoft.com/office/drawing/2014/main" id="{92EBCCC7-FBC2-438E-AAB6-900575A7719E}"/>
            </a:ext>
          </a:extLst>
        </xdr:cNvPr>
        <xdr:cNvSpPr/>
      </xdr:nvSpPr>
      <xdr:spPr>
        <a:xfrm>
          <a:off x="2968625" y="921385"/>
          <a:ext cx="1371600" cy="16332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271885A-1420-47B2-A206-C5A923AFDDDE}"/>
            </a:ext>
          </a:extLst>
        </xdr:cNvPr>
        <xdr:cNvSpPr/>
      </xdr:nvSpPr>
      <xdr:spPr>
        <a:xfrm>
          <a:off x="4340225" y="940435"/>
          <a:ext cx="1828800"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171450</xdr:colOff>
      <xdr:row>7</xdr:row>
      <xdr:rowOff>3175</xdr:rowOff>
    </xdr:to>
    <xdr:sp macro="" textlink="">
      <xdr:nvSpPr>
        <xdr:cNvPr id="16" name="正方形/長方形 15">
          <a:extLst>
            <a:ext uri="{FF2B5EF4-FFF2-40B4-BE49-F238E27FC236}">
              <a16:creationId xmlns:a16="http://schemas.microsoft.com/office/drawing/2014/main" id="{1BD02446-657E-4C3F-8A90-96AADBA7BBF3}"/>
            </a:ext>
          </a:extLst>
        </xdr:cNvPr>
        <xdr:cNvSpPr/>
      </xdr:nvSpPr>
      <xdr:spPr>
        <a:xfrm>
          <a:off x="6169025" y="940435"/>
          <a:ext cx="1136650"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12.1
135.4</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9AEB16A-B2FB-4764-A931-552AFE8B532F}"/>
            </a:ext>
          </a:extLst>
        </xdr:cNvPr>
        <xdr:cNvSpPr/>
      </xdr:nvSpPr>
      <xdr:spPr>
        <a:xfrm>
          <a:off x="7369175" y="949960"/>
          <a:ext cx="571500"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8890</xdr:rowOff>
    </xdr:from>
    <xdr:to>
      <xdr:col>34</xdr:col>
      <xdr:colOff>60325</xdr:colOff>
      <xdr:row>9</xdr:row>
      <xdr:rowOff>127635</xdr:rowOff>
    </xdr:to>
    <xdr:sp macro="" textlink="">
      <xdr:nvSpPr>
        <xdr:cNvPr id="18" name="正方形/長方形 17">
          <a:extLst>
            <a:ext uri="{FF2B5EF4-FFF2-40B4-BE49-F238E27FC236}">
              <a16:creationId xmlns:a16="http://schemas.microsoft.com/office/drawing/2014/main" id="{4426DF52-9579-4377-A28A-AEBE2709E245}"/>
            </a:ext>
          </a:extLst>
        </xdr:cNvPr>
        <xdr:cNvSpPr/>
      </xdr:nvSpPr>
      <xdr:spPr>
        <a:xfrm>
          <a:off x="4340225" y="1688465"/>
          <a:ext cx="1828800" cy="5981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8890</xdr:rowOff>
    </xdr:from>
    <xdr:to>
      <xdr:col>53</xdr:col>
      <xdr:colOff>171450</xdr:colOff>
      <xdr:row>9</xdr:row>
      <xdr:rowOff>127635</xdr:rowOff>
    </xdr:to>
    <xdr:sp macro="" textlink="">
      <xdr:nvSpPr>
        <xdr:cNvPr id="19" name="正方形/長方形 18">
          <a:extLst>
            <a:ext uri="{FF2B5EF4-FFF2-40B4-BE49-F238E27FC236}">
              <a16:creationId xmlns:a16="http://schemas.microsoft.com/office/drawing/2014/main" id="{E72D7A6F-188E-4058-B4EF-EC1F714FA4F0}"/>
            </a:ext>
          </a:extLst>
        </xdr:cNvPr>
        <xdr:cNvSpPr/>
      </xdr:nvSpPr>
      <xdr:spPr>
        <a:xfrm>
          <a:off x="6226175" y="1688465"/>
          <a:ext cx="3308350" cy="5981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108585</xdr:rowOff>
    </xdr:to>
    <xdr:sp macro="" textlink="">
      <xdr:nvSpPr>
        <xdr:cNvPr id="20" name="角丸四角形 19">
          <a:extLst>
            <a:ext uri="{FF2B5EF4-FFF2-40B4-BE49-F238E27FC236}">
              <a16:creationId xmlns:a16="http://schemas.microsoft.com/office/drawing/2014/main" id="{890A0D17-1304-497A-9FAE-98014D77BCA6}"/>
            </a:ext>
          </a:extLst>
        </xdr:cNvPr>
        <xdr:cNvSpPr/>
      </xdr:nvSpPr>
      <xdr:spPr>
        <a:xfrm>
          <a:off x="9988550" y="892810"/>
          <a:ext cx="1371600" cy="12128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171450</xdr:colOff>
      <xdr:row>2</xdr:row>
      <xdr:rowOff>86360</xdr:rowOff>
    </xdr:from>
    <xdr:to>
      <xdr:col>64</xdr:col>
      <xdr:colOff>171450</xdr:colOff>
      <xdr:row>3</xdr:row>
      <xdr:rowOff>15875</xdr:rowOff>
    </xdr:to>
    <xdr:sp macro="" textlink="">
      <xdr:nvSpPr>
        <xdr:cNvPr id="21" name="正方形/長方形 20">
          <a:extLst>
            <a:ext uri="{FF2B5EF4-FFF2-40B4-BE49-F238E27FC236}">
              <a16:creationId xmlns:a16="http://schemas.microsoft.com/office/drawing/2014/main" id="{5B78E33E-C78B-4FB2-ADB0-2DB21A0CEEE1}"/>
            </a:ext>
          </a:extLst>
        </xdr:cNvPr>
        <xdr:cNvSpPr/>
      </xdr:nvSpPr>
      <xdr:spPr>
        <a:xfrm>
          <a:off x="10220325" y="949960"/>
          <a:ext cx="120015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171450</xdr:colOff>
      <xdr:row>3</xdr:row>
      <xdr:rowOff>28575</xdr:rowOff>
    </xdr:from>
    <xdr:to>
      <xdr:col>64</xdr:col>
      <xdr:colOff>171450</xdr:colOff>
      <xdr:row>6</xdr:row>
      <xdr:rowOff>34290</xdr:rowOff>
    </xdr:to>
    <xdr:sp macro="" textlink="">
      <xdr:nvSpPr>
        <xdr:cNvPr id="22" name="正方形/長方形 21">
          <a:extLst>
            <a:ext uri="{FF2B5EF4-FFF2-40B4-BE49-F238E27FC236}">
              <a16:creationId xmlns:a16="http://schemas.microsoft.com/office/drawing/2014/main" id="{89A18152-FEE2-4BE7-9964-16A30A8963AC}"/>
            </a:ext>
          </a:extLst>
        </xdr:cNvPr>
        <xdr:cNvSpPr/>
      </xdr:nvSpPr>
      <xdr:spPr>
        <a:xfrm>
          <a:off x="10220325" y="1216025"/>
          <a:ext cx="1200150" cy="491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171450</xdr:colOff>
      <xdr:row>5</xdr:row>
      <xdr:rowOff>28575</xdr:rowOff>
    </xdr:from>
    <xdr:to>
      <xdr:col>65</xdr:col>
      <xdr:colOff>117475</xdr:colOff>
      <xdr:row>8</xdr:row>
      <xdr:rowOff>158750</xdr:rowOff>
    </xdr:to>
    <xdr:sp macro="" textlink="">
      <xdr:nvSpPr>
        <xdr:cNvPr id="23" name="正方形/長方形 22">
          <a:extLst>
            <a:ext uri="{FF2B5EF4-FFF2-40B4-BE49-F238E27FC236}">
              <a16:creationId xmlns:a16="http://schemas.microsoft.com/office/drawing/2014/main" id="{ECCCB037-517C-42DE-94BE-873F028693A3}"/>
            </a:ext>
          </a:extLst>
        </xdr:cNvPr>
        <xdr:cNvSpPr/>
      </xdr:nvSpPr>
      <xdr:spPr>
        <a:xfrm>
          <a:off x="10220325" y="1539875"/>
          <a:ext cx="1320800" cy="622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B15050DE-2AED-4959-877B-43775B918297}"/>
            </a:ext>
          </a:extLst>
        </xdr:cNvPr>
        <xdr:cNvCxnSpPr/>
      </xdr:nvCxnSpPr>
      <xdr:spPr>
        <a:xfrm flipH="1">
          <a:off x="10055225" y="104521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34A2DB60-FDFF-4DE3-9C67-D7AA1A7628FC}"/>
            </a:ext>
          </a:extLst>
        </xdr:cNvPr>
        <xdr:cNvSpPr/>
      </xdr:nvSpPr>
      <xdr:spPr>
        <a:xfrm>
          <a:off x="10106025" y="10071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114935</xdr:rowOff>
    </xdr:from>
    <xdr:to>
      <xdr:col>57</xdr:col>
      <xdr:colOff>158750</xdr:colOff>
      <xdr:row>4</xdr:row>
      <xdr:rowOff>46990</xdr:rowOff>
    </xdr:to>
    <xdr:sp macro="" textlink="">
      <xdr:nvSpPr>
        <xdr:cNvPr id="26" name="フローチャート: 判断 25">
          <a:extLst>
            <a:ext uri="{FF2B5EF4-FFF2-40B4-BE49-F238E27FC236}">
              <a16:creationId xmlns:a16="http://schemas.microsoft.com/office/drawing/2014/main" id="{CB3C4446-2BC6-430E-BF8A-901D4BCDE380}"/>
            </a:ext>
          </a:extLst>
        </xdr:cNvPr>
        <xdr:cNvSpPr/>
      </xdr:nvSpPr>
      <xdr:spPr>
        <a:xfrm>
          <a:off x="10106025" y="1305560"/>
          <a:ext cx="10477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164465</xdr:rowOff>
    </xdr:to>
    <xdr:cxnSp macro="">
      <xdr:nvCxnSpPr>
        <xdr:cNvPr id="27" name="直線コネクタ 26">
          <a:extLst>
            <a:ext uri="{FF2B5EF4-FFF2-40B4-BE49-F238E27FC236}">
              <a16:creationId xmlns:a16="http://schemas.microsoft.com/office/drawing/2014/main" id="{B98C10D2-C980-49E8-8DE2-A746A6D8ED8C}"/>
            </a:ext>
          </a:extLst>
        </xdr:cNvPr>
        <xdr:cNvCxnSpPr/>
      </xdr:nvCxnSpPr>
      <xdr:spPr>
        <a:xfrm>
          <a:off x="10153650" y="153987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E90052E-09E5-4CB8-8098-2FFD8984F1C3}"/>
            </a:ext>
          </a:extLst>
        </xdr:cNvPr>
        <xdr:cNvCxnSpPr/>
      </xdr:nvCxnSpPr>
      <xdr:spPr>
        <a:xfrm>
          <a:off x="10074275" y="153987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93345</xdr:rowOff>
    </xdr:from>
    <xdr:to>
      <xdr:col>57</xdr:col>
      <xdr:colOff>101600</xdr:colOff>
      <xdr:row>7</xdr:row>
      <xdr:rowOff>61595</xdr:rowOff>
    </xdr:to>
    <xdr:cxnSp macro="">
      <xdr:nvCxnSpPr>
        <xdr:cNvPr id="29" name="直線コネクタ 28">
          <a:extLst>
            <a:ext uri="{FF2B5EF4-FFF2-40B4-BE49-F238E27FC236}">
              <a16:creationId xmlns:a16="http://schemas.microsoft.com/office/drawing/2014/main" id="{E3026B54-21C3-4B44-ACD3-D7AC3DABE480}"/>
            </a:ext>
          </a:extLst>
        </xdr:cNvPr>
        <xdr:cNvCxnSpPr/>
      </xdr:nvCxnSpPr>
      <xdr:spPr>
        <a:xfrm flipV="1">
          <a:off x="10153650" y="176974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64770</xdr:rowOff>
    </xdr:from>
    <xdr:to>
      <xdr:col>58</xdr:col>
      <xdr:colOff>3175</xdr:colOff>
      <xdr:row>7</xdr:row>
      <xdr:rowOff>64770</xdr:rowOff>
    </xdr:to>
    <xdr:cxnSp macro="">
      <xdr:nvCxnSpPr>
        <xdr:cNvPr id="30" name="直線コネクタ 29">
          <a:extLst>
            <a:ext uri="{FF2B5EF4-FFF2-40B4-BE49-F238E27FC236}">
              <a16:creationId xmlns:a16="http://schemas.microsoft.com/office/drawing/2014/main" id="{CE0880C9-9F10-42B0-ACEC-DFF68E8FF0F0}"/>
            </a:ext>
          </a:extLst>
        </xdr:cNvPr>
        <xdr:cNvCxnSpPr/>
      </xdr:nvCxnSpPr>
      <xdr:spPr>
        <a:xfrm>
          <a:off x="10074275" y="190627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34290</xdr:rowOff>
    </xdr:from>
    <xdr:ext cx="8893810" cy="250825"/>
    <xdr:sp macro="" textlink="">
      <xdr:nvSpPr>
        <xdr:cNvPr id="31" name="テキスト ボックス 30">
          <a:extLst>
            <a:ext uri="{FF2B5EF4-FFF2-40B4-BE49-F238E27FC236}">
              <a16:creationId xmlns:a16="http://schemas.microsoft.com/office/drawing/2014/main" id="{3FE4EC02-D5DD-4C75-8942-13A3BA322A1F}"/>
            </a:ext>
          </a:extLst>
        </xdr:cNvPr>
        <xdr:cNvSpPr txBox="1"/>
      </xdr:nvSpPr>
      <xdr:spPr>
        <a:xfrm>
          <a:off x="419100" y="2679065"/>
          <a:ext cx="88938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102870</xdr:rowOff>
    </xdr:from>
    <xdr:ext cx="6043930" cy="250825"/>
    <xdr:sp macro="" textlink="">
      <xdr:nvSpPr>
        <xdr:cNvPr id="32" name="テキスト ボックス 31">
          <a:extLst>
            <a:ext uri="{FF2B5EF4-FFF2-40B4-BE49-F238E27FC236}">
              <a16:creationId xmlns:a16="http://schemas.microsoft.com/office/drawing/2014/main" id="{41D9EFA7-D96C-4F57-851D-EC4273D85642}"/>
            </a:ext>
          </a:extLst>
        </xdr:cNvPr>
        <xdr:cNvSpPr txBox="1"/>
      </xdr:nvSpPr>
      <xdr:spPr>
        <a:xfrm>
          <a:off x="419100" y="2915920"/>
          <a:ext cx="60439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28965" cy="253365"/>
    <xdr:sp macro="" textlink="">
      <xdr:nvSpPr>
        <xdr:cNvPr id="33" name="テキスト ボックス 32">
          <a:extLst>
            <a:ext uri="{FF2B5EF4-FFF2-40B4-BE49-F238E27FC236}">
              <a16:creationId xmlns:a16="http://schemas.microsoft.com/office/drawing/2014/main" id="{CF991075-EC85-4BC0-A93E-171D8BB1476E}"/>
            </a:ext>
          </a:extLst>
        </xdr:cNvPr>
        <xdr:cNvSpPr txBox="1"/>
      </xdr:nvSpPr>
      <xdr:spPr>
        <a:xfrm>
          <a:off x="419100" y="3140075"/>
          <a:ext cx="82289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71755</xdr:rowOff>
    </xdr:from>
    <xdr:ext cx="4431030" cy="250825"/>
    <xdr:sp macro="" textlink="">
      <xdr:nvSpPr>
        <xdr:cNvPr id="34" name="テキスト ボックス 33">
          <a:extLst>
            <a:ext uri="{FF2B5EF4-FFF2-40B4-BE49-F238E27FC236}">
              <a16:creationId xmlns:a16="http://schemas.microsoft.com/office/drawing/2014/main" id="{69A53244-449A-4A57-95AD-3A119376FFC3}"/>
            </a:ext>
          </a:extLst>
        </xdr:cNvPr>
        <xdr:cNvSpPr txBox="1"/>
      </xdr:nvSpPr>
      <xdr:spPr>
        <a:xfrm>
          <a:off x="419100" y="3364230"/>
          <a:ext cx="44310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140335</xdr:rowOff>
    </xdr:from>
    <xdr:ext cx="182245" cy="250825"/>
    <xdr:sp macro="" textlink="">
      <xdr:nvSpPr>
        <xdr:cNvPr id="35" name="テキスト ボックス 34">
          <a:extLst>
            <a:ext uri="{FF2B5EF4-FFF2-40B4-BE49-F238E27FC236}">
              <a16:creationId xmlns:a16="http://schemas.microsoft.com/office/drawing/2014/main" id="{001AD433-5F62-4387-B8EE-E72FF5F08AF2}"/>
            </a:ext>
          </a:extLst>
        </xdr:cNvPr>
        <xdr:cNvSpPr txBox="1"/>
      </xdr:nvSpPr>
      <xdr:spPr>
        <a:xfrm>
          <a:off x="419100" y="3601085"/>
          <a:ext cx="1822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B699213-857F-4264-9969-A45B2CA695B7}"/>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79375</xdr:rowOff>
    </xdr:from>
    <xdr:to>
      <xdr:col>18</xdr:col>
      <xdr:colOff>4445</xdr:colOff>
      <xdr:row>24</xdr:row>
      <xdr:rowOff>13970</xdr:rowOff>
    </xdr:to>
    <xdr:sp macro="" textlink="">
      <xdr:nvSpPr>
        <xdr:cNvPr id="37" name="正方形/長方形 36">
          <a:extLst>
            <a:ext uri="{FF2B5EF4-FFF2-40B4-BE49-F238E27FC236}">
              <a16:creationId xmlns:a16="http://schemas.microsoft.com/office/drawing/2014/main" id="{E596EF2F-2D82-4BE7-870B-69CE0B4DA0F0}"/>
            </a:ext>
          </a:extLst>
        </xdr:cNvPr>
        <xdr:cNvSpPr/>
      </xdr:nvSpPr>
      <xdr:spPr>
        <a:xfrm>
          <a:off x="1811655" y="4464050"/>
          <a:ext cx="155829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62865</xdr:rowOff>
    </xdr:from>
    <xdr:to>
      <xdr:col>23</xdr:col>
      <xdr:colOff>5080</xdr:colOff>
      <xdr:row>24</xdr:row>
      <xdr:rowOff>29845</xdr:rowOff>
    </xdr:to>
    <xdr:sp macro="" textlink="">
      <xdr:nvSpPr>
        <xdr:cNvPr id="38" name="正方形/長方形 37">
          <a:extLst>
            <a:ext uri="{FF2B5EF4-FFF2-40B4-BE49-F238E27FC236}">
              <a16:creationId xmlns:a16="http://schemas.microsoft.com/office/drawing/2014/main" id="{6DDA8269-497D-4D78-85C9-D8176BC5644C}"/>
            </a:ext>
          </a:extLst>
        </xdr:cNvPr>
        <xdr:cNvSpPr/>
      </xdr:nvSpPr>
      <xdr:spPr>
        <a:xfrm>
          <a:off x="3468370" y="4447540"/>
          <a:ext cx="759460" cy="284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[ 59.3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90170</xdr:rowOff>
    </xdr:to>
    <xdr:sp macro="" textlink="">
      <xdr:nvSpPr>
        <xdr:cNvPr id="39" name="正方形/長方形 38">
          <a:extLst>
            <a:ext uri="{FF2B5EF4-FFF2-40B4-BE49-F238E27FC236}">
              <a16:creationId xmlns:a16="http://schemas.microsoft.com/office/drawing/2014/main" id="{F7B3D50E-FF22-42B5-8810-7ED908D2D764}"/>
            </a:ext>
          </a:extLst>
        </xdr:cNvPr>
        <xdr:cNvSpPr/>
      </xdr:nvSpPr>
      <xdr:spPr>
        <a:xfrm>
          <a:off x="4930775" y="422021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28575</xdr:rowOff>
    </xdr:from>
    <xdr:to>
      <xdr:col>35</xdr:col>
      <xdr:colOff>22225</xdr:colOff>
      <xdr:row>23</xdr:row>
      <xdr:rowOff>108585</xdr:rowOff>
    </xdr:to>
    <xdr:sp macro="" textlink="">
      <xdr:nvSpPr>
        <xdr:cNvPr id="40" name="正方形/長方形 39">
          <a:extLst>
            <a:ext uri="{FF2B5EF4-FFF2-40B4-BE49-F238E27FC236}">
              <a16:creationId xmlns:a16="http://schemas.microsoft.com/office/drawing/2014/main" id="{34DABB6B-8742-4D63-B2EF-C4C8629E97AA}"/>
            </a:ext>
          </a:extLst>
        </xdr:cNvPr>
        <xdr:cNvSpPr/>
      </xdr:nvSpPr>
      <xdr:spPr>
        <a:xfrm>
          <a:off x="4930775" y="4406900"/>
          <a:ext cx="13716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90170</xdr:rowOff>
    </xdr:to>
    <xdr:sp macro="" textlink="">
      <xdr:nvSpPr>
        <xdr:cNvPr id="41" name="正方形/長方形 40">
          <a:extLst>
            <a:ext uri="{FF2B5EF4-FFF2-40B4-BE49-F238E27FC236}">
              <a16:creationId xmlns:a16="http://schemas.microsoft.com/office/drawing/2014/main" id="{6F3626FB-B0BA-4AB1-BA27-2D8DF9CC0FCF}"/>
            </a:ext>
          </a:extLst>
        </xdr:cNvPr>
        <xdr:cNvSpPr/>
      </xdr:nvSpPr>
      <xdr:spPr>
        <a:xfrm>
          <a:off x="6302375" y="422021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28575</xdr:rowOff>
    </xdr:from>
    <xdr:to>
      <xdr:col>43</xdr:col>
      <xdr:colOff>22225</xdr:colOff>
      <xdr:row>23</xdr:row>
      <xdr:rowOff>108585</xdr:rowOff>
    </xdr:to>
    <xdr:sp macro="" textlink="">
      <xdr:nvSpPr>
        <xdr:cNvPr id="42" name="正方形/長方形 41">
          <a:extLst>
            <a:ext uri="{FF2B5EF4-FFF2-40B4-BE49-F238E27FC236}">
              <a16:creationId xmlns:a16="http://schemas.microsoft.com/office/drawing/2014/main" id="{525118EB-A18F-4492-96F2-C5D068BC8BDA}"/>
            </a:ext>
          </a:extLst>
        </xdr:cNvPr>
        <xdr:cNvSpPr/>
      </xdr:nvSpPr>
      <xdr:spPr>
        <a:xfrm>
          <a:off x="6302375" y="4406900"/>
          <a:ext cx="13716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90170</xdr:rowOff>
    </xdr:to>
    <xdr:sp macro="" textlink="">
      <xdr:nvSpPr>
        <xdr:cNvPr id="43" name="正方形/長方形 42">
          <a:extLst>
            <a:ext uri="{FF2B5EF4-FFF2-40B4-BE49-F238E27FC236}">
              <a16:creationId xmlns:a16="http://schemas.microsoft.com/office/drawing/2014/main" id="{B8EB9712-6561-45F5-B0CC-662E2220819F}"/>
            </a:ext>
          </a:extLst>
        </xdr:cNvPr>
        <xdr:cNvSpPr/>
      </xdr:nvSpPr>
      <xdr:spPr>
        <a:xfrm>
          <a:off x="7797800" y="422021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dr:col>43</xdr:col>
      <xdr:colOff>149225</xdr:colOff>
      <xdr:row>22</xdr:row>
      <xdr:rowOff>28575</xdr:rowOff>
    </xdr:from>
    <xdr:to>
      <xdr:col>51</xdr:col>
      <xdr:colOff>149225</xdr:colOff>
      <xdr:row>23</xdr:row>
      <xdr:rowOff>108585</xdr:rowOff>
    </xdr:to>
    <xdr:sp macro="" textlink="">
      <xdr:nvSpPr>
        <xdr:cNvPr id="44" name="正方形/長方形 43">
          <a:extLst>
            <a:ext uri="{FF2B5EF4-FFF2-40B4-BE49-F238E27FC236}">
              <a16:creationId xmlns:a16="http://schemas.microsoft.com/office/drawing/2014/main" id="{B355DAC3-B2FD-473C-AAC5-69748BA99FB6}"/>
            </a:ext>
          </a:extLst>
        </xdr:cNvPr>
        <xdr:cNvSpPr/>
      </xdr:nvSpPr>
      <xdr:spPr>
        <a:xfrm>
          <a:off x="7797800" y="4406900"/>
          <a:ext cx="13716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64770</xdr:rowOff>
    </xdr:from>
    <xdr:to>
      <xdr:col>27</xdr:col>
      <xdr:colOff>73025</xdr:colOff>
      <xdr:row>36</xdr:row>
      <xdr:rowOff>164465</xdr:rowOff>
    </xdr:to>
    <xdr:sp macro="" textlink="">
      <xdr:nvSpPr>
        <xdr:cNvPr id="45" name="正方形/長方形 44">
          <a:extLst>
            <a:ext uri="{FF2B5EF4-FFF2-40B4-BE49-F238E27FC236}">
              <a16:creationId xmlns:a16="http://schemas.microsoft.com/office/drawing/2014/main" id="{F58D3B6B-FE7B-49B2-8208-1AE522B9FB54}"/>
            </a:ext>
          </a:extLst>
        </xdr:cNvPr>
        <xdr:cNvSpPr/>
      </xdr:nvSpPr>
      <xdr:spPr>
        <a:xfrm>
          <a:off x="1158875" y="4773295"/>
          <a:ext cx="3819525" cy="20364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64770</xdr:rowOff>
    </xdr:from>
    <xdr:to>
      <xdr:col>53</xdr:col>
      <xdr:colOff>149225</xdr:colOff>
      <xdr:row>36</xdr:row>
      <xdr:rowOff>164465</xdr:rowOff>
    </xdr:to>
    <xdr:sp macro="" textlink="">
      <xdr:nvSpPr>
        <xdr:cNvPr id="46" name="正方形/長方形 45">
          <a:extLst>
            <a:ext uri="{FF2B5EF4-FFF2-40B4-BE49-F238E27FC236}">
              <a16:creationId xmlns:a16="http://schemas.microsoft.com/office/drawing/2014/main" id="{B3AE402F-2503-43ED-A8C4-548BC65E7395}"/>
            </a:ext>
          </a:extLst>
        </xdr:cNvPr>
        <xdr:cNvSpPr/>
      </xdr:nvSpPr>
      <xdr:spPr>
        <a:xfrm>
          <a:off x="5226050" y="4773295"/>
          <a:ext cx="4286250" cy="20364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127635</xdr:rowOff>
    </xdr:from>
    <xdr:to>
      <xdr:col>52</xdr:col>
      <xdr:colOff>149225</xdr:colOff>
      <xdr:row>26</xdr:row>
      <xdr:rowOff>40005</xdr:rowOff>
    </xdr:to>
    <xdr:sp macro="" textlink="">
      <xdr:nvSpPr>
        <xdr:cNvPr id="47" name="正方形/長方形 46">
          <a:extLst>
            <a:ext uri="{FF2B5EF4-FFF2-40B4-BE49-F238E27FC236}">
              <a16:creationId xmlns:a16="http://schemas.microsoft.com/office/drawing/2014/main" id="{2D03DE5C-73D6-40A8-85FC-2E60C50388ED}"/>
            </a:ext>
          </a:extLst>
        </xdr:cNvPr>
        <xdr:cNvSpPr/>
      </xdr:nvSpPr>
      <xdr:spPr>
        <a:xfrm>
          <a:off x="5226050" y="4829810"/>
          <a:ext cx="41148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77470</xdr:rowOff>
    </xdr:to>
    <xdr:sp macro="" textlink="" fLocksText="0">
      <xdr:nvSpPr>
        <xdr:cNvPr id="48" name="テキスト ボックス 47">
          <a:extLst>
            <a:ext uri="{FF2B5EF4-FFF2-40B4-BE49-F238E27FC236}">
              <a16:creationId xmlns:a16="http://schemas.microsoft.com/office/drawing/2014/main" id="{F8DA9E5E-B666-452D-866E-1FAF4BCF1CDA}"/>
            </a:ext>
          </a:extLst>
        </xdr:cNvPr>
        <xdr:cNvSpPr txBox="1"/>
      </xdr:nvSpPr>
      <xdr:spPr>
        <a:xfrm>
          <a:off x="5283200" y="5045075"/>
          <a:ext cx="4105275" cy="168084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有形固定資産減価償却率は59.3％で、類似団体の64.4％と比べるとやや低いものの、資産の老朽化が進んでいる状況にある。これは、平成16年の町村合併前に旧町村で公共施設の整備が盛んに行われ、全体の約86％を合併前に整備された施設が占めていることが要因となっている。今後は、「隠岐の島町公共施設等総合管理計画」に基づき、総述べ床面積を30年間で17％縮減する目標を掲げ、施設の集約化や長寿命化、新規整備の抑制などを計画的に進めていく。</a:t>
          </a:r>
        </a:p>
      </xdr:txBody>
    </xdr:sp>
    <xdr:clientData/>
  </xdr:twoCellAnchor>
  <xdr:oneCellAnchor>
    <xdr:from>
      <xdr:col>4</xdr:col>
      <xdr:colOff>171450</xdr:colOff>
      <xdr:row>23</xdr:row>
      <xdr:rowOff>46990</xdr:rowOff>
    </xdr:from>
    <xdr:ext cx="349885" cy="217805"/>
    <xdr:sp macro="" textlink="">
      <xdr:nvSpPr>
        <xdr:cNvPr id="49" name="テキスト ボックス 48">
          <a:extLst>
            <a:ext uri="{FF2B5EF4-FFF2-40B4-BE49-F238E27FC236}">
              <a16:creationId xmlns:a16="http://schemas.microsoft.com/office/drawing/2014/main" id="{C8C8C820-5C87-491A-8DFA-5DCA66C7E52D}"/>
            </a:ext>
          </a:extLst>
        </xdr:cNvPr>
        <xdr:cNvSpPr txBox="1"/>
      </xdr:nvSpPr>
      <xdr:spPr>
        <a:xfrm>
          <a:off x="1133475" y="4593590"/>
          <a:ext cx="34988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164465</xdr:rowOff>
    </xdr:from>
    <xdr:to>
      <xdr:col>27</xdr:col>
      <xdr:colOff>73025</xdr:colOff>
      <xdr:row>36</xdr:row>
      <xdr:rowOff>164465</xdr:rowOff>
    </xdr:to>
    <xdr:cxnSp macro="">
      <xdr:nvCxnSpPr>
        <xdr:cNvPr id="50" name="直線コネクタ 49">
          <a:extLst>
            <a:ext uri="{FF2B5EF4-FFF2-40B4-BE49-F238E27FC236}">
              <a16:creationId xmlns:a16="http://schemas.microsoft.com/office/drawing/2014/main" id="{82C5DA48-F631-489C-9204-2B09E01FF0E9}"/>
            </a:ext>
          </a:extLst>
        </xdr:cNvPr>
        <xdr:cNvCxnSpPr/>
      </xdr:nvCxnSpPr>
      <xdr:spPr>
        <a:xfrm>
          <a:off x="1158875" y="6809740"/>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73025</xdr:rowOff>
    </xdr:from>
    <xdr:ext cx="408305" cy="218440"/>
    <xdr:sp macro="" textlink="">
      <xdr:nvSpPr>
        <xdr:cNvPr id="51" name="テキスト ボックス 50">
          <a:extLst>
            <a:ext uri="{FF2B5EF4-FFF2-40B4-BE49-F238E27FC236}">
              <a16:creationId xmlns:a16="http://schemas.microsoft.com/office/drawing/2014/main" id="{12750FDE-EF71-43FE-8905-B9916A318E9E}"/>
            </a:ext>
          </a:extLst>
        </xdr:cNvPr>
        <xdr:cNvSpPr txBox="1"/>
      </xdr:nvSpPr>
      <xdr:spPr>
        <a:xfrm>
          <a:off x="741680" y="6721475"/>
          <a:ext cx="40830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35</xdr:row>
      <xdr:rowOff>68580</xdr:rowOff>
    </xdr:from>
    <xdr:to>
      <xdr:col>27</xdr:col>
      <xdr:colOff>73025</xdr:colOff>
      <xdr:row>35</xdr:row>
      <xdr:rowOff>68580</xdr:rowOff>
    </xdr:to>
    <xdr:cxnSp macro="">
      <xdr:nvCxnSpPr>
        <xdr:cNvPr id="52" name="直線コネクタ 51">
          <a:extLst>
            <a:ext uri="{FF2B5EF4-FFF2-40B4-BE49-F238E27FC236}">
              <a16:creationId xmlns:a16="http://schemas.microsoft.com/office/drawing/2014/main" id="{1BB9E6D0-8A06-4BEC-9C01-F0E2B3C5DBD1}"/>
            </a:ext>
          </a:extLst>
        </xdr:cNvPr>
        <xdr:cNvCxnSpPr/>
      </xdr:nvCxnSpPr>
      <xdr:spPr>
        <a:xfrm>
          <a:off x="1158875" y="6551930"/>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144145</xdr:rowOff>
    </xdr:from>
    <xdr:ext cx="356870" cy="219710"/>
    <xdr:sp macro="" textlink="">
      <xdr:nvSpPr>
        <xdr:cNvPr id="53" name="テキスト ボックス 52">
          <a:extLst>
            <a:ext uri="{FF2B5EF4-FFF2-40B4-BE49-F238E27FC236}">
              <a16:creationId xmlns:a16="http://schemas.microsoft.com/office/drawing/2014/main" id="{B1387BC9-B349-4017-9C53-9AD3027B822C}"/>
            </a:ext>
          </a:extLst>
        </xdr:cNvPr>
        <xdr:cNvSpPr txBox="1"/>
      </xdr:nvSpPr>
      <xdr:spPr>
        <a:xfrm>
          <a:off x="789940" y="6465570"/>
          <a:ext cx="3568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33</xdr:row>
      <xdr:rowOff>140335</xdr:rowOff>
    </xdr:from>
    <xdr:to>
      <xdr:col>27</xdr:col>
      <xdr:colOff>73025</xdr:colOff>
      <xdr:row>33</xdr:row>
      <xdr:rowOff>140335</xdr:rowOff>
    </xdr:to>
    <xdr:cxnSp macro="">
      <xdr:nvCxnSpPr>
        <xdr:cNvPr id="54" name="直線コネクタ 53">
          <a:extLst>
            <a:ext uri="{FF2B5EF4-FFF2-40B4-BE49-F238E27FC236}">
              <a16:creationId xmlns:a16="http://schemas.microsoft.com/office/drawing/2014/main" id="{F4381998-2A44-4B5A-A338-8461580BB983}"/>
            </a:ext>
          </a:extLst>
        </xdr:cNvPr>
        <xdr:cNvCxnSpPr/>
      </xdr:nvCxnSpPr>
      <xdr:spPr>
        <a:xfrm>
          <a:off x="1158875" y="6306185"/>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33</xdr:row>
      <xdr:rowOff>48260</xdr:rowOff>
    </xdr:from>
    <xdr:ext cx="356870" cy="217805"/>
    <xdr:sp macro="" textlink="">
      <xdr:nvSpPr>
        <xdr:cNvPr id="55" name="テキスト ボックス 54">
          <a:extLst>
            <a:ext uri="{FF2B5EF4-FFF2-40B4-BE49-F238E27FC236}">
              <a16:creationId xmlns:a16="http://schemas.microsoft.com/office/drawing/2014/main" id="{52351D4F-1CF3-4EAC-AF36-AFF6B7BCEAD5}"/>
            </a:ext>
          </a:extLst>
        </xdr:cNvPr>
        <xdr:cNvSpPr txBox="1"/>
      </xdr:nvSpPr>
      <xdr:spPr>
        <a:xfrm>
          <a:off x="789940" y="6207760"/>
          <a:ext cx="35687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43180</xdr:rowOff>
    </xdr:from>
    <xdr:to>
      <xdr:col>27</xdr:col>
      <xdr:colOff>73025</xdr:colOff>
      <xdr:row>32</xdr:row>
      <xdr:rowOff>43180</xdr:rowOff>
    </xdr:to>
    <xdr:cxnSp macro="">
      <xdr:nvCxnSpPr>
        <xdr:cNvPr id="56" name="直線コネクタ 55">
          <a:extLst>
            <a:ext uri="{FF2B5EF4-FFF2-40B4-BE49-F238E27FC236}">
              <a16:creationId xmlns:a16="http://schemas.microsoft.com/office/drawing/2014/main" id="{7A7DDFC5-14A1-4BF0-AE74-1413EB64406C}"/>
            </a:ext>
          </a:extLst>
        </xdr:cNvPr>
        <xdr:cNvCxnSpPr/>
      </xdr:nvCxnSpPr>
      <xdr:spPr>
        <a:xfrm>
          <a:off x="1158875" y="6047105"/>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118745</xdr:rowOff>
    </xdr:from>
    <xdr:ext cx="356870" cy="220345"/>
    <xdr:sp macro="" textlink="">
      <xdr:nvSpPr>
        <xdr:cNvPr id="57" name="テキスト ボックス 56">
          <a:extLst>
            <a:ext uri="{FF2B5EF4-FFF2-40B4-BE49-F238E27FC236}">
              <a16:creationId xmlns:a16="http://schemas.microsoft.com/office/drawing/2014/main" id="{BFD96462-F417-4AB6-B3F7-C3E69A86EFF1}"/>
            </a:ext>
          </a:extLst>
        </xdr:cNvPr>
        <xdr:cNvSpPr txBox="1"/>
      </xdr:nvSpPr>
      <xdr:spPr>
        <a:xfrm>
          <a:off x="789940" y="5960745"/>
          <a:ext cx="3568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114935</xdr:rowOff>
    </xdr:from>
    <xdr:to>
      <xdr:col>27</xdr:col>
      <xdr:colOff>73025</xdr:colOff>
      <xdr:row>30</xdr:row>
      <xdr:rowOff>114935</xdr:rowOff>
    </xdr:to>
    <xdr:cxnSp macro="">
      <xdr:nvCxnSpPr>
        <xdr:cNvPr id="58" name="直線コネクタ 57">
          <a:extLst>
            <a:ext uri="{FF2B5EF4-FFF2-40B4-BE49-F238E27FC236}">
              <a16:creationId xmlns:a16="http://schemas.microsoft.com/office/drawing/2014/main" id="{0EA15478-0150-44D8-BE6F-FB3177D15011}"/>
            </a:ext>
          </a:extLst>
        </xdr:cNvPr>
        <xdr:cNvCxnSpPr/>
      </xdr:nvCxnSpPr>
      <xdr:spPr>
        <a:xfrm>
          <a:off x="1158875" y="5791835"/>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22860</xdr:rowOff>
    </xdr:from>
    <xdr:ext cx="356870" cy="220345"/>
    <xdr:sp macro="" textlink="">
      <xdr:nvSpPr>
        <xdr:cNvPr id="59" name="テキスト ボックス 58">
          <a:extLst>
            <a:ext uri="{FF2B5EF4-FFF2-40B4-BE49-F238E27FC236}">
              <a16:creationId xmlns:a16="http://schemas.microsoft.com/office/drawing/2014/main" id="{8424F8DB-C3EA-4C76-A8B3-75CF6F9B1C35}"/>
            </a:ext>
          </a:extLst>
        </xdr:cNvPr>
        <xdr:cNvSpPr txBox="1"/>
      </xdr:nvSpPr>
      <xdr:spPr>
        <a:xfrm>
          <a:off x="789940" y="5702935"/>
          <a:ext cx="3568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18415</xdr:rowOff>
    </xdr:from>
    <xdr:to>
      <xdr:col>27</xdr:col>
      <xdr:colOff>73025</xdr:colOff>
      <xdr:row>29</xdr:row>
      <xdr:rowOff>18415</xdr:rowOff>
    </xdr:to>
    <xdr:cxnSp macro="">
      <xdr:nvCxnSpPr>
        <xdr:cNvPr id="60" name="直線コネクタ 59">
          <a:extLst>
            <a:ext uri="{FF2B5EF4-FFF2-40B4-BE49-F238E27FC236}">
              <a16:creationId xmlns:a16="http://schemas.microsoft.com/office/drawing/2014/main" id="{3D441D81-9E5A-4A51-A515-4AD6B1A30ECF}"/>
            </a:ext>
          </a:extLst>
        </xdr:cNvPr>
        <xdr:cNvCxnSpPr/>
      </xdr:nvCxnSpPr>
      <xdr:spPr>
        <a:xfrm>
          <a:off x="1158875" y="5533390"/>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94615</xdr:rowOff>
    </xdr:from>
    <xdr:ext cx="356870" cy="220345"/>
    <xdr:sp macro="" textlink="">
      <xdr:nvSpPr>
        <xdr:cNvPr id="61" name="テキスト ボックス 60">
          <a:extLst>
            <a:ext uri="{FF2B5EF4-FFF2-40B4-BE49-F238E27FC236}">
              <a16:creationId xmlns:a16="http://schemas.microsoft.com/office/drawing/2014/main" id="{235276BF-775A-4C1F-B2E5-01DEA1120DCA}"/>
            </a:ext>
          </a:extLst>
        </xdr:cNvPr>
        <xdr:cNvSpPr txBox="1"/>
      </xdr:nvSpPr>
      <xdr:spPr>
        <a:xfrm>
          <a:off x="789940" y="5447665"/>
          <a:ext cx="3568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27</xdr:row>
      <xdr:rowOff>90170</xdr:rowOff>
    </xdr:from>
    <xdr:to>
      <xdr:col>27</xdr:col>
      <xdr:colOff>73025</xdr:colOff>
      <xdr:row>27</xdr:row>
      <xdr:rowOff>90170</xdr:rowOff>
    </xdr:to>
    <xdr:cxnSp macro="">
      <xdr:nvCxnSpPr>
        <xdr:cNvPr id="62" name="直線コネクタ 61">
          <a:extLst>
            <a:ext uri="{FF2B5EF4-FFF2-40B4-BE49-F238E27FC236}">
              <a16:creationId xmlns:a16="http://schemas.microsoft.com/office/drawing/2014/main" id="{3DEA5C57-C9B6-451F-88C2-7A6A7CAB9EB6}"/>
            </a:ext>
          </a:extLst>
        </xdr:cNvPr>
        <xdr:cNvCxnSpPr/>
      </xdr:nvCxnSpPr>
      <xdr:spPr>
        <a:xfrm>
          <a:off x="1158875" y="5278120"/>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165735</xdr:rowOff>
    </xdr:from>
    <xdr:ext cx="356870" cy="218440"/>
    <xdr:sp macro="" textlink="">
      <xdr:nvSpPr>
        <xdr:cNvPr id="63" name="テキスト ボックス 62">
          <a:extLst>
            <a:ext uri="{FF2B5EF4-FFF2-40B4-BE49-F238E27FC236}">
              <a16:creationId xmlns:a16="http://schemas.microsoft.com/office/drawing/2014/main" id="{4F6FF980-B37D-4B57-B6BE-BC06B51FE20F}"/>
            </a:ext>
          </a:extLst>
        </xdr:cNvPr>
        <xdr:cNvSpPr txBox="1"/>
      </xdr:nvSpPr>
      <xdr:spPr>
        <a:xfrm>
          <a:off x="789940" y="5191760"/>
          <a:ext cx="35687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25</xdr:row>
      <xdr:rowOff>161925</xdr:rowOff>
    </xdr:from>
    <xdr:to>
      <xdr:col>27</xdr:col>
      <xdr:colOff>73025</xdr:colOff>
      <xdr:row>25</xdr:row>
      <xdr:rowOff>161925</xdr:rowOff>
    </xdr:to>
    <xdr:cxnSp macro="">
      <xdr:nvCxnSpPr>
        <xdr:cNvPr id="64" name="直線コネクタ 63">
          <a:extLst>
            <a:ext uri="{FF2B5EF4-FFF2-40B4-BE49-F238E27FC236}">
              <a16:creationId xmlns:a16="http://schemas.microsoft.com/office/drawing/2014/main" id="{D0FC6A0B-4D7C-484B-B410-027831B5435D}"/>
            </a:ext>
          </a:extLst>
        </xdr:cNvPr>
        <xdr:cNvCxnSpPr/>
      </xdr:nvCxnSpPr>
      <xdr:spPr>
        <a:xfrm>
          <a:off x="1158875" y="5026025"/>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69850</xdr:rowOff>
    </xdr:from>
    <xdr:ext cx="356870" cy="217805"/>
    <xdr:sp macro="" textlink="">
      <xdr:nvSpPr>
        <xdr:cNvPr id="65" name="テキスト ボックス 64">
          <a:extLst>
            <a:ext uri="{FF2B5EF4-FFF2-40B4-BE49-F238E27FC236}">
              <a16:creationId xmlns:a16="http://schemas.microsoft.com/office/drawing/2014/main" id="{43A106E8-258E-48B5-80B0-4C68B8A0217F}"/>
            </a:ext>
          </a:extLst>
        </xdr:cNvPr>
        <xdr:cNvSpPr txBox="1"/>
      </xdr:nvSpPr>
      <xdr:spPr>
        <a:xfrm>
          <a:off x="789940" y="4933950"/>
          <a:ext cx="35687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24</xdr:row>
      <xdr:rowOff>64770</xdr:rowOff>
    </xdr:to>
    <xdr:cxnSp macro="">
      <xdr:nvCxnSpPr>
        <xdr:cNvPr id="66" name="直線コネクタ 65">
          <a:extLst>
            <a:ext uri="{FF2B5EF4-FFF2-40B4-BE49-F238E27FC236}">
              <a16:creationId xmlns:a16="http://schemas.microsoft.com/office/drawing/2014/main" id="{0D03A4CE-D432-4751-BBF7-F6EF1254157D}"/>
            </a:ext>
          </a:extLst>
        </xdr:cNvPr>
        <xdr:cNvCxnSpPr/>
      </xdr:nvCxnSpPr>
      <xdr:spPr>
        <a:xfrm>
          <a:off x="1158875" y="4773295"/>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140970</xdr:rowOff>
    </xdr:from>
    <xdr:ext cx="356870" cy="217805"/>
    <xdr:sp macro="" textlink="">
      <xdr:nvSpPr>
        <xdr:cNvPr id="67" name="テキスト ボックス 66">
          <a:extLst>
            <a:ext uri="{FF2B5EF4-FFF2-40B4-BE49-F238E27FC236}">
              <a16:creationId xmlns:a16="http://schemas.microsoft.com/office/drawing/2014/main" id="{60B615CE-06A1-40ED-B57C-46AF53EAC8D1}"/>
            </a:ext>
          </a:extLst>
        </xdr:cNvPr>
        <xdr:cNvSpPr txBox="1"/>
      </xdr:nvSpPr>
      <xdr:spPr>
        <a:xfrm>
          <a:off x="789940" y="4687570"/>
          <a:ext cx="35687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36</xdr:row>
      <xdr:rowOff>164465</xdr:rowOff>
    </xdr:to>
    <xdr:sp macro="" textlink="">
      <xdr:nvSpPr>
        <xdr:cNvPr id="68" name="有形固定資産減価償却率グラフ枠">
          <a:extLst>
            <a:ext uri="{FF2B5EF4-FFF2-40B4-BE49-F238E27FC236}">
              <a16:creationId xmlns:a16="http://schemas.microsoft.com/office/drawing/2014/main" id="{EC983B79-5123-4927-A242-3BDAE572C944}"/>
            </a:ext>
          </a:extLst>
        </xdr:cNvPr>
        <xdr:cNvSpPr/>
      </xdr:nvSpPr>
      <xdr:spPr>
        <a:xfrm>
          <a:off x="1158875" y="4773295"/>
          <a:ext cx="3819525" cy="20364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88900</xdr:rowOff>
    </xdr:from>
    <xdr:to>
      <xdr:col>23</xdr:col>
      <xdr:colOff>85090</xdr:colOff>
      <xdr:row>34</xdr:row>
      <xdr:rowOff>53975</xdr:rowOff>
    </xdr:to>
    <xdr:cxnSp macro="">
      <xdr:nvCxnSpPr>
        <xdr:cNvPr id="69" name="直線コネクタ 68">
          <a:extLst>
            <a:ext uri="{FF2B5EF4-FFF2-40B4-BE49-F238E27FC236}">
              <a16:creationId xmlns:a16="http://schemas.microsoft.com/office/drawing/2014/main" id="{35D493F5-57A3-43E8-A385-A7F15325BE2C}"/>
            </a:ext>
          </a:extLst>
        </xdr:cNvPr>
        <xdr:cNvCxnSpPr/>
      </xdr:nvCxnSpPr>
      <xdr:spPr>
        <a:xfrm flipV="1">
          <a:off x="4306570" y="5114925"/>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57785</xdr:rowOff>
    </xdr:from>
    <xdr:ext cx="405130" cy="253365"/>
    <xdr:sp macro="" textlink="">
      <xdr:nvSpPr>
        <xdr:cNvPr id="70" name="有形固定資産減価償却率最小値テキスト">
          <a:extLst>
            <a:ext uri="{FF2B5EF4-FFF2-40B4-BE49-F238E27FC236}">
              <a16:creationId xmlns:a16="http://schemas.microsoft.com/office/drawing/2014/main" id="{B94D264A-6096-46B0-A579-BCEC2E31CEA7}"/>
            </a:ext>
          </a:extLst>
        </xdr:cNvPr>
        <xdr:cNvSpPr txBox="1"/>
      </xdr:nvSpPr>
      <xdr:spPr>
        <a:xfrm>
          <a:off x="4359275" y="638238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a:t>
          </a:r>
          <a:endParaRPr kumimoji="1" lang="ja-JP" altLang="en-US" sz="1000" b="1">
            <a:latin typeface="ＭＳ Ｐゴシック"/>
            <a:ea typeface="ＭＳ Ｐゴシック"/>
          </a:endParaRPr>
        </a:p>
      </xdr:txBody>
    </xdr:sp>
    <xdr:clientData/>
  </xdr:oneCellAnchor>
  <xdr:twoCellAnchor>
    <xdr:from>
      <xdr:col>22</xdr:col>
      <xdr:colOff>171450</xdr:colOff>
      <xdr:row>34</xdr:row>
      <xdr:rowOff>53975</xdr:rowOff>
    </xdr:from>
    <xdr:to>
      <xdr:col>23</xdr:col>
      <xdr:colOff>171450</xdr:colOff>
      <xdr:row>34</xdr:row>
      <xdr:rowOff>53975</xdr:rowOff>
    </xdr:to>
    <xdr:cxnSp macro="">
      <xdr:nvCxnSpPr>
        <xdr:cNvPr id="71" name="直線コネクタ 70">
          <a:extLst>
            <a:ext uri="{FF2B5EF4-FFF2-40B4-BE49-F238E27FC236}">
              <a16:creationId xmlns:a16="http://schemas.microsoft.com/office/drawing/2014/main" id="{E78011C4-0591-4E7B-AEEF-0E5BD231BEE3}"/>
            </a:ext>
          </a:extLst>
        </xdr:cNvPr>
        <xdr:cNvCxnSpPr/>
      </xdr:nvCxnSpPr>
      <xdr:spPr>
        <a:xfrm>
          <a:off x="4219575" y="6378575"/>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36830</xdr:rowOff>
    </xdr:from>
    <xdr:ext cx="405130" cy="250825"/>
    <xdr:sp macro="" textlink="">
      <xdr:nvSpPr>
        <xdr:cNvPr id="72" name="有形固定資産減価償却率最大値テキスト">
          <a:extLst>
            <a:ext uri="{FF2B5EF4-FFF2-40B4-BE49-F238E27FC236}">
              <a16:creationId xmlns:a16="http://schemas.microsoft.com/office/drawing/2014/main" id="{29D2FD6D-85B6-49EF-A9D1-7FF19F1457EE}"/>
            </a:ext>
          </a:extLst>
        </xdr:cNvPr>
        <xdr:cNvSpPr txBox="1"/>
      </xdr:nvSpPr>
      <xdr:spPr>
        <a:xfrm>
          <a:off x="4359275" y="490410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a:t>
          </a:r>
          <a:endParaRPr kumimoji="1" lang="ja-JP" altLang="en-US" sz="1000" b="1">
            <a:latin typeface="ＭＳ Ｐゴシック"/>
            <a:ea typeface="ＭＳ Ｐゴシック"/>
          </a:endParaRPr>
        </a:p>
      </xdr:txBody>
    </xdr:sp>
    <xdr:clientData/>
  </xdr:oneCellAnchor>
  <xdr:twoCellAnchor>
    <xdr:from>
      <xdr:col>22</xdr:col>
      <xdr:colOff>171450</xdr:colOff>
      <xdr:row>26</xdr:row>
      <xdr:rowOff>88900</xdr:rowOff>
    </xdr:from>
    <xdr:to>
      <xdr:col>23</xdr:col>
      <xdr:colOff>171450</xdr:colOff>
      <xdr:row>26</xdr:row>
      <xdr:rowOff>88900</xdr:rowOff>
    </xdr:to>
    <xdr:cxnSp macro="">
      <xdr:nvCxnSpPr>
        <xdr:cNvPr id="73" name="直線コネクタ 72">
          <a:extLst>
            <a:ext uri="{FF2B5EF4-FFF2-40B4-BE49-F238E27FC236}">
              <a16:creationId xmlns:a16="http://schemas.microsoft.com/office/drawing/2014/main" id="{DF4B02E2-C205-4119-85CD-96FF024F426F}"/>
            </a:ext>
          </a:extLst>
        </xdr:cNvPr>
        <xdr:cNvCxnSpPr/>
      </xdr:nvCxnSpPr>
      <xdr:spPr>
        <a:xfrm>
          <a:off x="4219575" y="5114925"/>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160655</xdr:rowOff>
    </xdr:from>
    <xdr:ext cx="405130" cy="250825"/>
    <xdr:sp macro="" textlink="">
      <xdr:nvSpPr>
        <xdr:cNvPr id="74" name="有形固定資産減価償却率平均値テキスト">
          <a:extLst>
            <a:ext uri="{FF2B5EF4-FFF2-40B4-BE49-F238E27FC236}">
              <a16:creationId xmlns:a16="http://schemas.microsoft.com/office/drawing/2014/main" id="{8B9F7006-16F9-43DA-B457-4C62813CB993}"/>
            </a:ext>
          </a:extLst>
        </xdr:cNvPr>
        <xdr:cNvSpPr txBox="1"/>
      </xdr:nvSpPr>
      <xdr:spPr>
        <a:xfrm>
          <a:off x="4359275" y="5840730"/>
          <a:ext cx="40513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13970</xdr:rowOff>
    </xdr:from>
    <xdr:to>
      <xdr:col>23</xdr:col>
      <xdr:colOff>136525</xdr:colOff>
      <xdr:row>31</xdr:row>
      <xdr:rowOff>113030</xdr:rowOff>
    </xdr:to>
    <xdr:sp macro="" textlink="">
      <xdr:nvSpPr>
        <xdr:cNvPr id="75" name="フローチャート: 判断 74">
          <a:extLst>
            <a:ext uri="{FF2B5EF4-FFF2-40B4-BE49-F238E27FC236}">
              <a16:creationId xmlns:a16="http://schemas.microsoft.com/office/drawing/2014/main" id="{C50F3AD0-8691-4D5F-9061-8EB474D65D83}"/>
            </a:ext>
          </a:extLst>
        </xdr:cNvPr>
        <xdr:cNvSpPr/>
      </xdr:nvSpPr>
      <xdr:spPr>
        <a:xfrm>
          <a:off x="4254500" y="5849620"/>
          <a:ext cx="10477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151765</xdr:rowOff>
    </xdr:from>
    <xdr:to>
      <xdr:col>19</xdr:col>
      <xdr:colOff>171450</xdr:colOff>
      <xdr:row>31</xdr:row>
      <xdr:rowOff>84455</xdr:rowOff>
    </xdr:to>
    <xdr:sp macro="" textlink="">
      <xdr:nvSpPr>
        <xdr:cNvPr id="76" name="フローチャート: 判断 75">
          <a:extLst>
            <a:ext uri="{FF2B5EF4-FFF2-40B4-BE49-F238E27FC236}">
              <a16:creationId xmlns:a16="http://schemas.microsoft.com/office/drawing/2014/main" id="{B1DBE154-3A0E-4117-B4FD-F19770F12DFF}"/>
            </a:ext>
          </a:extLst>
        </xdr:cNvPr>
        <xdr:cNvSpPr/>
      </xdr:nvSpPr>
      <xdr:spPr>
        <a:xfrm>
          <a:off x="3616325" y="5828665"/>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141605</xdr:rowOff>
    </xdr:from>
    <xdr:to>
      <xdr:col>15</xdr:col>
      <xdr:colOff>171450</xdr:colOff>
      <xdr:row>31</xdr:row>
      <xdr:rowOff>73025</xdr:rowOff>
    </xdr:to>
    <xdr:sp macro="" textlink="">
      <xdr:nvSpPr>
        <xdr:cNvPr id="77" name="フローチャート: 判断 76">
          <a:extLst>
            <a:ext uri="{FF2B5EF4-FFF2-40B4-BE49-F238E27FC236}">
              <a16:creationId xmlns:a16="http://schemas.microsoft.com/office/drawing/2014/main" id="{B476501D-F683-428F-9884-8A10AAA809DC}"/>
            </a:ext>
          </a:extLst>
        </xdr:cNvPr>
        <xdr:cNvSpPr/>
      </xdr:nvSpPr>
      <xdr:spPr>
        <a:xfrm>
          <a:off x="2930525" y="5821680"/>
          <a:ext cx="88900" cy="901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117475</xdr:rowOff>
    </xdr:from>
    <xdr:to>
      <xdr:col>11</xdr:col>
      <xdr:colOff>171450</xdr:colOff>
      <xdr:row>31</xdr:row>
      <xdr:rowOff>50165</xdr:rowOff>
    </xdr:to>
    <xdr:sp macro="" textlink="">
      <xdr:nvSpPr>
        <xdr:cNvPr id="78" name="フローチャート: 判断 77">
          <a:extLst>
            <a:ext uri="{FF2B5EF4-FFF2-40B4-BE49-F238E27FC236}">
              <a16:creationId xmlns:a16="http://schemas.microsoft.com/office/drawing/2014/main" id="{ECC57E71-17EF-457D-A39A-B46EC5F8DDE3}"/>
            </a:ext>
          </a:extLst>
        </xdr:cNvPr>
        <xdr:cNvSpPr/>
      </xdr:nvSpPr>
      <xdr:spPr>
        <a:xfrm>
          <a:off x="2244725" y="5797550"/>
          <a:ext cx="88900" cy="882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96520</xdr:rowOff>
    </xdr:from>
    <xdr:to>
      <xdr:col>7</xdr:col>
      <xdr:colOff>171450</xdr:colOff>
      <xdr:row>31</xdr:row>
      <xdr:rowOff>28575</xdr:rowOff>
    </xdr:to>
    <xdr:sp macro="" textlink="">
      <xdr:nvSpPr>
        <xdr:cNvPr id="79" name="フローチャート: 判断 78">
          <a:extLst>
            <a:ext uri="{FF2B5EF4-FFF2-40B4-BE49-F238E27FC236}">
              <a16:creationId xmlns:a16="http://schemas.microsoft.com/office/drawing/2014/main" id="{263AAC81-5092-44A8-B169-A50D51D8DAD3}"/>
            </a:ext>
          </a:extLst>
        </xdr:cNvPr>
        <xdr:cNvSpPr/>
      </xdr:nvSpPr>
      <xdr:spPr>
        <a:xfrm>
          <a:off x="1558925" y="5773420"/>
          <a:ext cx="88900" cy="908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41275</xdr:rowOff>
    </xdr:from>
    <xdr:ext cx="759460" cy="220345"/>
    <xdr:sp macro="" textlink="">
      <xdr:nvSpPr>
        <xdr:cNvPr id="80" name="テキスト ボックス 79">
          <a:extLst>
            <a:ext uri="{FF2B5EF4-FFF2-40B4-BE49-F238E27FC236}">
              <a16:creationId xmlns:a16="http://schemas.microsoft.com/office/drawing/2014/main" id="{9A891726-C6B3-40DA-9CA1-5DCCBF320441}"/>
            </a:ext>
          </a:extLst>
        </xdr:cNvPr>
        <xdr:cNvSpPr txBox="1"/>
      </xdr:nvSpPr>
      <xdr:spPr>
        <a:xfrm>
          <a:off x="4149725" y="6854825"/>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41275</xdr:rowOff>
    </xdr:from>
    <xdr:ext cx="759460" cy="220345"/>
    <xdr:sp macro="" textlink="">
      <xdr:nvSpPr>
        <xdr:cNvPr id="81" name="テキスト ボックス 80">
          <a:extLst>
            <a:ext uri="{FF2B5EF4-FFF2-40B4-BE49-F238E27FC236}">
              <a16:creationId xmlns:a16="http://schemas.microsoft.com/office/drawing/2014/main" id="{C8C86D3A-CBFB-4117-9C70-9C022AB24C0B}"/>
            </a:ext>
          </a:extLst>
        </xdr:cNvPr>
        <xdr:cNvSpPr txBox="1"/>
      </xdr:nvSpPr>
      <xdr:spPr>
        <a:xfrm>
          <a:off x="3511550" y="6854825"/>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41275</xdr:rowOff>
    </xdr:from>
    <xdr:ext cx="759460" cy="220345"/>
    <xdr:sp macro="" textlink="">
      <xdr:nvSpPr>
        <xdr:cNvPr id="82" name="テキスト ボックス 81">
          <a:extLst>
            <a:ext uri="{FF2B5EF4-FFF2-40B4-BE49-F238E27FC236}">
              <a16:creationId xmlns:a16="http://schemas.microsoft.com/office/drawing/2014/main" id="{77BA5C0C-4D2B-4492-A427-3F814607BC7C}"/>
            </a:ext>
          </a:extLst>
        </xdr:cNvPr>
        <xdr:cNvSpPr txBox="1"/>
      </xdr:nvSpPr>
      <xdr:spPr>
        <a:xfrm>
          <a:off x="2825750" y="6854825"/>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41275</xdr:rowOff>
    </xdr:from>
    <xdr:ext cx="759460" cy="220345"/>
    <xdr:sp macro="" textlink="">
      <xdr:nvSpPr>
        <xdr:cNvPr id="83" name="テキスト ボックス 82">
          <a:extLst>
            <a:ext uri="{FF2B5EF4-FFF2-40B4-BE49-F238E27FC236}">
              <a16:creationId xmlns:a16="http://schemas.microsoft.com/office/drawing/2014/main" id="{5462F818-40C0-4FFE-973E-2C37D08B9DCB}"/>
            </a:ext>
          </a:extLst>
        </xdr:cNvPr>
        <xdr:cNvSpPr txBox="1"/>
      </xdr:nvSpPr>
      <xdr:spPr>
        <a:xfrm>
          <a:off x="2139950" y="6854825"/>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41275</xdr:rowOff>
    </xdr:from>
    <xdr:ext cx="759460" cy="220345"/>
    <xdr:sp macro="" textlink="">
      <xdr:nvSpPr>
        <xdr:cNvPr id="84" name="テキスト ボックス 83">
          <a:extLst>
            <a:ext uri="{FF2B5EF4-FFF2-40B4-BE49-F238E27FC236}">
              <a16:creationId xmlns:a16="http://schemas.microsoft.com/office/drawing/2014/main" id="{8EC1131B-4EC0-497E-8F17-C99B57A7FBB1}"/>
            </a:ext>
          </a:extLst>
        </xdr:cNvPr>
        <xdr:cNvSpPr txBox="1"/>
      </xdr:nvSpPr>
      <xdr:spPr>
        <a:xfrm>
          <a:off x="1454150" y="6854825"/>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30</xdr:row>
      <xdr:rowOff>46990</xdr:rowOff>
    </xdr:from>
    <xdr:to>
      <xdr:col>23</xdr:col>
      <xdr:colOff>136525</xdr:colOff>
      <xdr:row>30</xdr:row>
      <xdr:rowOff>146050</xdr:rowOff>
    </xdr:to>
    <xdr:sp macro="" textlink="">
      <xdr:nvSpPr>
        <xdr:cNvPr id="85" name="楕円 84">
          <a:extLst>
            <a:ext uri="{FF2B5EF4-FFF2-40B4-BE49-F238E27FC236}">
              <a16:creationId xmlns:a16="http://schemas.microsoft.com/office/drawing/2014/main" id="{33456D80-64A9-4734-B729-15A6EA56C836}"/>
            </a:ext>
          </a:extLst>
        </xdr:cNvPr>
        <xdr:cNvSpPr/>
      </xdr:nvSpPr>
      <xdr:spPr>
        <a:xfrm>
          <a:off x="4254500" y="5727065"/>
          <a:ext cx="104775" cy="927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69215</xdr:rowOff>
    </xdr:from>
    <xdr:ext cx="405130" cy="250825"/>
    <xdr:sp macro="" textlink="">
      <xdr:nvSpPr>
        <xdr:cNvPr id="86" name="有形固定資産減価償却率該当値テキスト">
          <a:extLst>
            <a:ext uri="{FF2B5EF4-FFF2-40B4-BE49-F238E27FC236}">
              <a16:creationId xmlns:a16="http://schemas.microsoft.com/office/drawing/2014/main" id="{08C77D6F-8FFD-40CF-82D9-1716DFF6C946}"/>
            </a:ext>
          </a:extLst>
        </xdr:cNvPr>
        <xdr:cNvSpPr txBox="1"/>
      </xdr:nvSpPr>
      <xdr:spPr>
        <a:xfrm>
          <a:off x="4359275" y="558101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30</xdr:row>
      <xdr:rowOff>36195</xdr:rowOff>
    </xdr:from>
    <xdr:to>
      <xdr:col>19</xdr:col>
      <xdr:colOff>171450</xdr:colOff>
      <xdr:row>30</xdr:row>
      <xdr:rowOff>135255</xdr:rowOff>
    </xdr:to>
    <xdr:sp macro="" textlink="">
      <xdr:nvSpPr>
        <xdr:cNvPr id="87" name="楕円 86">
          <a:extLst>
            <a:ext uri="{FF2B5EF4-FFF2-40B4-BE49-F238E27FC236}">
              <a16:creationId xmlns:a16="http://schemas.microsoft.com/office/drawing/2014/main" id="{5D7EFC32-27B0-48F3-B2B2-59F791B5B969}"/>
            </a:ext>
          </a:extLst>
        </xdr:cNvPr>
        <xdr:cNvSpPr/>
      </xdr:nvSpPr>
      <xdr:spPr>
        <a:xfrm>
          <a:off x="3616325" y="5713095"/>
          <a:ext cx="889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85725</xdr:rowOff>
    </xdr:from>
    <xdr:to>
      <xdr:col>23</xdr:col>
      <xdr:colOff>85725</xdr:colOff>
      <xdr:row>30</xdr:row>
      <xdr:rowOff>95885</xdr:rowOff>
    </xdr:to>
    <xdr:cxnSp macro="">
      <xdr:nvCxnSpPr>
        <xdr:cNvPr id="88" name="直線コネクタ 87">
          <a:extLst>
            <a:ext uri="{FF2B5EF4-FFF2-40B4-BE49-F238E27FC236}">
              <a16:creationId xmlns:a16="http://schemas.microsoft.com/office/drawing/2014/main" id="{DED128F5-C5BE-4783-9FC8-62FC85968971}"/>
            </a:ext>
          </a:extLst>
        </xdr:cNvPr>
        <xdr:cNvCxnSpPr/>
      </xdr:nvCxnSpPr>
      <xdr:spPr>
        <a:xfrm>
          <a:off x="3673475" y="5759450"/>
          <a:ext cx="6286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39370</xdr:rowOff>
    </xdr:from>
    <xdr:to>
      <xdr:col>15</xdr:col>
      <xdr:colOff>171450</xdr:colOff>
      <xdr:row>30</xdr:row>
      <xdr:rowOff>138430</xdr:rowOff>
    </xdr:to>
    <xdr:sp macro="" textlink="">
      <xdr:nvSpPr>
        <xdr:cNvPr id="89" name="楕円 88">
          <a:extLst>
            <a:ext uri="{FF2B5EF4-FFF2-40B4-BE49-F238E27FC236}">
              <a16:creationId xmlns:a16="http://schemas.microsoft.com/office/drawing/2014/main" id="{C7D9A1DC-5381-43C0-9FC2-0A26ABC7E4D4}"/>
            </a:ext>
          </a:extLst>
        </xdr:cNvPr>
        <xdr:cNvSpPr/>
      </xdr:nvSpPr>
      <xdr:spPr>
        <a:xfrm>
          <a:off x="2930525" y="5716270"/>
          <a:ext cx="889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85725</xdr:rowOff>
    </xdr:from>
    <xdr:to>
      <xdr:col>19</xdr:col>
      <xdr:colOff>136525</xdr:colOff>
      <xdr:row>30</xdr:row>
      <xdr:rowOff>88900</xdr:rowOff>
    </xdr:to>
    <xdr:cxnSp macro="">
      <xdr:nvCxnSpPr>
        <xdr:cNvPr id="90" name="直線コネクタ 89">
          <a:extLst>
            <a:ext uri="{FF2B5EF4-FFF2-40B4-BE49-F238E27FC236}">
              <a16:creationId xmlns:a16="http://schemas.microsoft.com/office/drawing/2014/main" id="{BB111747-9453-4428-B397-D1BB3118A346}"/>
            </a:ext>
          </a:extLst>
        </xdr:cNvPr>
        <xdr:cNvCxnSpPr/>
      </xdr:nvCxnSpPr>
      <xdr:spPr>
        <a:xfrm flipV="1">
          <a:off x="2987675" y="5759450"/>
          <a:ext cx="685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167005</xdr:rowOff>
    </xdr:from>
    <xdr:to>
      <xdr:col>11</xdr:col>
      <xdr:colOff>171450</xdr:colOff>
      <xdr:row>30</xdr:row>
      <xdr:rowOff>98425</xdr:rowOff>
    </xdr:to>
    <xdr:sp macro="" textlink="">
      <xdr:nvSpPr>
        <xdr:cNvPr id="91" name="楕円 90">
          <a:extLst>
            <a:ext uri="{FF2B5EF4-FFF2-40B4-BE49-F238E27FC236}">
              <a16:creationId xmlns:a16="http://schemas.microsoft.com/office/drawing/2014/main" id="{75B05F78-4853-45EE-AE5F-CECB4AA7AE1B}"/>
            </a:ext>
          </a:extLst>
        </xdr:cNvPr>
        <xdr:cNvSpPr/>
      </xdr:nvSpPr>
      <xdr:spPr>
        <a:xfrm>
          <a:off x="2244725" y="5678805"/>
          <a:ext cx="889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49530</xdr:rowOff>
    </xdr:from>
    <xdr:to>
      <xdr:col>15</xdr:col>
      <xdr:colOff>136525</xdr:colOff>
      <xdr:row>30</xdr:row>
      <xdr:rowOff>88900</xdr:rowOff>
    </xdr:to>
    <xdr:cxnSp macro="">
      <xdr:nvCxnSpPr>
        <xdr:cNvPr id="92" name="直線コネクタ 91">
          <a:extLst>
            <a:ext uri="{FF2B5EF4-FFF2-40B4-BE49-F238E27FC236}">
              <a16:creationId xmlns:a16="http://schemas.microsoft.com/office/drawing/2014/main" id="{A688FB82-FDE4-4CCA-85DE-54ACDC4B71C2}"/>
            </a:ext>
          </a:extLst>
        </xdr:cNvPr>
        <xdr:cNvCxnSpPr/>
      </xdr:nvCxnSpPr>
      <xdr:spPr>
        <a:xfrm>
          <a:off x="2301875" y="5723255"/>
          <a:ext cx="6858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148590</xdr:rowOff>
    </xdr:from>
    <xdr:to>
      <xdr:col>7</xdr:col>
      <xdr:colOff>171450</xdr:colOff>
      <xdr:row>30</xdr:row>
      <xdr:rowOff>80010</xdr:rowOff>
    </xdr:to>
    <xdr:sp macro="" textlink="">
      <xdr:nvSpPr>
        <xdr:cNvPr id="93" name="楕円 92">
          <a:extLst>
            <a:ext uri="{FF2B5EF4-FFF2-40B4-BE49-F238E27FC236}">
              <a16:creationId xmlns:a16="http://schemas.microsoft.com/office/drawing/2014/main" id="{AE1DCB15-7B67-4A6E-B994-15F9C92D7DC5}"/>
            </a:ext>
          </a:extLst>
        </xdr:cNvPr>
        <xdr:cNvSpPr/>
      </xdr:nvSpPr>
      <xdr:spPr>
        <a:xfrm>
          <a:off x="1558925" y="5660390"/>
          <a:ext cx="889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30480</xdr:rowOff>
    </xdr:from>
    <xdr:to>
      <xdr:col>11</xdr:col>
      <xdr:colOff>136525</xdr:colOff>
      <xdr:row>30</xdr:row>
      <xdr:rowOff>49530</xdr:rowOff>
    </xdr:to>
    <xdr:cxnSp macro="">
      <xdr:nvCxnSpPr>
        <xdr:cNvPr id="94" name="直線コネクタ 93">
          <a:extLst>
            <a:ext uri="{FF2B5EF4-FFF2-40B4-BE49-F238E27FC236}">
              <a16:creationId xmlns:a16="http://schemas.microsoft.com/office/drawing/2014/main" id="{7AD16F09-F631-46DC-B30C-8BE705967105}"/>
            </a:ext>
          </a:extLst>
        </xdr:cNvPr>
        <xdr:cNvCxnSpPr/>
      </xdr:nvCxnSpPr>
      <xdr:spPr>
        <a:xfrm>
          <a:off x="1616075" y="5704205"/>
          <a:ext cx="6858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74930</xdr:rowOff>
    </xdr:from>
    <xdr:ext cx="405130" cy="253365"/>
    <xdr:sp macro="" textlink="">
      <xdr:nvSpPr>
        <xdr:cNvPr id="95" name="n_1aveValue有形固定資産減価償却率">
          <a:extLst>
            <a:ext uri="{FF2B5EF4-FFF2-40B4-BE49-F238E27FC236}">
              <a16:creationId xmlns:a16="http://schemas.microsoft.com/office/drawing/2014/main" id="{0A0106A9-0E33-48F1-A681-446C264CD1D7}"/>
            </a:ext>
          </a:extLst>
        </xdr:cNvPr>
        <xdr:cNvSpPr txBox="1"/>
      </xdr:nvSpPr>
      <xdr:spPr>
        <a:xfrm>
          <a:off x="3474085" y="591375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31</xdr:row>
      <xdr:rowOff>64135</xdr:rowOff>
    </xdr:from>
    <xdr:ext cx="405130" cy="253365"/>
    <xdr:sp macro="" textlink="">
      <xdr:nvSpPr>
        <xdr:cNvPr id="96" name="n_2aveValue有形固定資産減価償却率">
          <a:extLst>
            <a:ext uri="{FF2B5EF4-FFF2-40B4-BE49-F238E27FC236}">
              <a16:creationId xmlns:a16="http://schemas.microsoft.com/office/drawing/2014/main" id="{D8BF8242-DB75-4041-B6CC-3C9523F41C8A}"/>
            </a:ext>
          </a:extLst>
        </xdr:cNvPr>
        <xdr:cNvSpPr txBox="1"/>
      </xdr:nvSpPr>
      <xdr:spPr>
        <a:xfrm>
          <a:off x="2797810" y="590613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31</xdr:row>
      <xdr:rowOff>40640</xdr:rowOff>
    </xdr:from>
    <xdr:ext cx="405130" cy="253365"/>
    <xdr:sp macro="" textlink="">
      <xdr:nvSpPr>
        <xdr:cNvPr id="97" name="n_3aveValue有形固定資産減価償却率">
          <a:extLst>
            <a:ext uri="{FF2B5EF4-FFF2-40B4-BE49-F238E27FC236}">
              <a16:creationId xmlns:a16="http://schemas.microsoft.com/office/drawing/2014/main" id="{C5D43000-33EF-43C2-A8C6-F1DB9AC94B89}"/>
            </a:ext>
          </a:extLst>
        </xdr:cNvPr>
        <xdr:cNvSpPr txBox="1"/>
      </xdr:nvSpPr>
      <xdr:spPr>
        <a:xfrm>
          <a:off x="2112010" y="587946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31</xdr:row>
      <xdr:rowOff>19685</xdr:rowOff>
    </xdr:from>
    <xdr:ext cx="405130" cy="253365"/>
    <xdr:sp macro="" textlink="">
      <xdr:nvSpPr>
        <xdr:cNvPr id="98" name="n_4aveValue有形固定資産減価償却率">
          <a:extLst>
            <a:ext uri="{FF2B5EF4-FFF2-40B4-BE49-F238E27FC236}">
              <a16:creationId xmlns:a16="http://schemas.microsoft.com/office/drawing/2014/main" id="{B5678A89-4C0D-4BED-98AD-D81D744C74C5}"/>
            </a:ext>
          </a:extLst>
        </xdr:cNvPr>
        <xdr:cNvSpPr txBox="1"/>
      </xdr:nvSpPr>
      <xdr:spPr>
        <a:xfrm>
          <a:off x="1426210" y="585851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28</xdr:row>
      <xdr:rowOff>151130</xdr:rowOff>
    </xdr:from>
    <xdr:ext cx="405130" cy="253365"/>
    <xdr:sp macro="" textlink="">
      <xdr:nvSpPr>
        <xdr:cNvPr id="99" name="n_1mainValue有形固定資産減価償却率">
          <a:extLst>
            <a:ext uri="{FF2B5EF4-FFF2-40B4-BE49-F238E27FC236}">
              <a16:creationId xmlns:a16="http://schemas.microsoft.com/office/drawing/2014/main" id="{2B8191D4-6665-4F89-B5DB-29488C14521E}"/>
            </a:ext>
          </a:extLst>
        </xdr:cNvPr>
        <xdr:cNvSpPr txBox="1"/>
      </xdr:nvSpPr>
      <xdr:spPr>
        <a:xfrm>
          <a:off x="3474085" y="550418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28</xdr:row>
      <xdr:rowOff>154305</xdr:rowOff>
    </xdr:from>
    <xdr:ext cx="405130" cy="253365"/>
    <xdr:sp macro="" textlink="">
      <xdr:nvSpPr>
        <xdr:cNvPr id="100" name="n_2mainValue有形固定資産減価償却率">
          <a:extLst>
            <a:ext uri="{FF2B5EF4-FFF2-40B4-BE49-F238E27FC236}">
              <a16:creationId xmlns:a16="http://schemas.microsoft.com/office/drawing/2014/main" id="{FA802A2F-86F9-463F-BD98-2788E870B152}"/>
            </a:ext>
          </a:extLst>
        </xdr:cNvPr>
        <xdr:cNvSpPr txBox="1"/>
      </xdr:nvSpPr>
      <xdr:spPr>
        <a:xfrm>
          <a:off x="2797810" y="550735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28</xdr:row>
      <xdr:rowOff>114935</xdr:rowOff>
    </xdr:from>
    <xdr:ext cx="405130" cy="253365"/>
    <xdr:sp macro="" textlink="">
      <xdr:nvSpPr>
        <xdr:cNvPr id="101" name="n_3mainValue有形固定資産減価償却率">
          <a:extLst>
            <a:ext uri="{FF2B5EF4-FFF2-40B4-BE49-F238E27FC236}">
              <a16:creationId xmlns:a16="http://schemas.microsoft.com/office/drawing/2014/main" id="{AF1F64F0-F8E2-4CB1-A00C-E25151772294}"/>
            </a:ext>
          </a:extLst>
        </xdr:cNvPr>
        <xdr:cNvSpPr txBox="1"/>
      </xdr:nvSpPr>
      <xdr:spPr>
        <a:xfrm>
          <a:off x="2112010" y="546798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28</xdr:row>
      <xdr:rowOff>95885</xdr:rowOff>
    </xdr:from>
    <xdr:ext cx="405130" cy="253365"/>
    <xdr:sp macro="" textlink="">
      <xdr:nvSpPr>
        <xdr:cNvPr id="102" name="n_4mainValue有形固定資産減価償却率">
          <a:extLst>
            <a:ext uri="{FF2B5EF4-FFF2-40B4-BE49-F238E27FC236}">
              <a16:creationId xmlns:a16="http://schemas.microsoft.com/office/drawing/2014/main" id="{CF1F05DB-5AAF-4426-95AF-000F8B2CC582}"/>
            </a:ext>
          </a:extLst>
        </xdr:cNvPr>
        <xdr:cNvSpPr txBox="1"/>
      </xdr:nvSpPr>
      <xdr:spPr>
        <a:xfrm>
          <a:off x="1426210" y="544893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4A845844-597E-42E3-AF19-B04DECE0AD05}"/>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79375</xdr:rowOff>
    </xdr:from>
    <xdr:to>
      <xdr:col>68</xdr:col>
      <xdr:colOff>158750</xdr:colOff>
      <xdr:row>24</xdr:row>
      <xdr:rowOff>13970</xdr:rowOff>
    </xdr:to>
    <xdr:sp macro="" textlink="">
      <xdr:nvSpPr>
        <xdr:cNvPr id="104" name="正方形/長方形 103">
          <a:extLst>
            <a:ext uri="{FF2B5EF4-FFF2-40B4-BE49-F238E27FC236}">
              <a16:creationId xmlns:a16="http://schemas.microsoft.com/office/drawing/2014/main" id="{3AF619A0-3720-4FD3-AA11-5D4961EC4F25}"/>
            </a:ext>
          </a:extLst>
        </xdr:cNvPr>
        <xdr:cNvSpPr/>
      </xdr:nvSpPr>
      <xdr:spPr>
        <a:xfrm>
          <a:off x="11153775" y="4464050"/>
          <a:ext cx="942975"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171450</xdr:colOff>
      <xdr:row>22</xdr:row>
      <xdr:rowOff>62865</xdr:rowOff>
    </xdr:from>
    <xdr:to>
      <xdr:col>75</xdr:col>
      <xdr:colOff>171450</xdr:colOff>
      <xdr:row>24</xdr:row>
      <xdr:rowOff>29845</xdr:rowOff>
    </xdr:to>
    <xdr:sp macro="" textlink="">
      <xdr:nvSpPr>
        <xdr:cNvPr id="105" name="正方形/長方形 104">
          <a:extLst>
            <a:ext uri="{FF2B5EF4-FFF2-40B4-BE49-F238E27FC236}">
              <a16:creationId xmlns:a16="http://schemas.microsoft.com/office/drawing/2014/main" id="{2EEAA108-00F9-47B2-A262-C49ADF83641D}"/>
            </a:ext>
          </a:extLst>
        </xdr:cNvPr>
        <xdr:cNvSpPr/>
      </xdr:nvSpPr>
      <xdr:spPr>
        <a:xfrm>
          <a:off x="12449175" y="4447540"/>
          <a:ext cx="857250" cy="284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[ 832.5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90170</xdr:rowOff>
    </xdr:to>
    <xdr:sp macro="" textlink="">
      <xdr:nvSpPr>
        <xdr:cNvPr id="106" name="正方形/長方形 105">
          <a:extLst>
            <a:ext uri="{FF2B5EF4-FFF2-40B4-BE49-F238E27FC236}">
              <a16:creationId xmlns:a16="http://schemas.microsoft.com/office/drawing/2014/main" id="{12DEFB60-AFC9-432F-9BF9-E29738B4DEC5}"/>
            </a:ext>
          </a:extLst>
        </xdr:cNvPr>
        <xdr:cNvSpPr/>
      </xdr:nvSpPr>
      <xdr:spPr>
        <a:xfrm>
          <a:off x="13970000" y="422021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28575</xdr:rowOff>
    </xdr:from>
    <xdr:to>
      <xdr:col>87</xdr:col>
      <xdr:colOff>149225</xdr:colOff>
      <xdr:row>23</xdr:row>
      <xdr:rowOff>108585</xdr:rowOff>
    </xdr:to>
    <xdr:sp macro="" textlink="">
      <xdr:nvSpPr>
        <xdr:cNvPr id="107" name="正方形/長方形 106">
          <a:extLst>
            <a:ext uri="{FF2B5EF4-FFF2-40B4-BE49-F238E27FC236}">
              <a16:creationId xmlns:a16="http://schemas.microsoft.com/office/drawing/2014/main" id="{8188953D-A80D-4AE6-B210-4E58E5137444}"/>
            </a:ext>
          </a:extLst>
        </xdr:cNvPr>
        <xdr:cNvSpPr/>
      </xdr:nvSpPr>
      <xdr:spPr>
        <a:xfrm>
          <a:off x="13970000" y="4406900"/>
          <a:ext cx="13716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67/68</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90170</xdr:rowOff>
    </xdr:to>
    <xdr:sp macro="" textlink="">
      <xdr:nvSpPr>
        <xdr:cNvPr id="108" name="正方形/長方形 107">
          <a:extLst>
            <a:ext uri="{FF2B5EF4-FFF2-40B4-BE49-F238E27FC236}">
              <a16:creationId xmlns:a16="http://schemas.microsoft.com/office/drawing/2014/main" id="{33DCF205-4AF5-433C-AAFA-DF36B4F3A0E3}"/>
            </a:ext>
          </a:extLst>
        </xdr:cNvPr>
        <xdr:cNvSpPr/>
      </xdr:nvSpPr>
      <xdr:spPr>
        <a:xfrm>
          <a:off x="15341600" y="422021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28575</xdr:rowOff>
    </xdr:from>
    <xdr:to>
      <xdr:col>95</xdr:col>
      <xdr:colOff>149225</xdr:colOff>
      <xdr:row>23</xdr:row>
      <xdr:rowOff>108585</xdr:rowOff>
    </xdr:to>
    <xdr:sp macro="" textlink="">
      <xdr:nvSpPr>
        <xdr:cNvPr id="109" name="正方形/長方形 108">
          <a:extLst>
            <a:ext uri="{FF2B5EF4-FFF2-40B4-BE49-F238E27FC236}">
              <a16:creationId xmlns:a16="http://schemas.microsoft.com/office/drawing/2014/main" id="{D3A96D15-9494-4AF5-A51A-7C2410DAA6D1}"/>
            </a:ext>
          </a:extLst>
        </xdr:cNvPr>
        <xdr:cNvSpPr/>
      </xdr:nvSpPr>
      <xdr:spPr>
        <a:xfrm>
          <a:off x="15341600" y="4406900"/>
          <a:ext cx="13716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90170</xdr:rowOff>
    </xdr:to>
    <xdr:sp macro="" textlink="">
      <xdr:nvSpPr>
        <xdr:cNvPr id="110" name="正方形/長方形 109">
          <a:extLst>
            <a:ext uri="{FF2B5EF4-FFF2-40B4-BE49-F238E27FC236}">
              <a16:creationId xmlns:a16="http://schemas.microsoft.com/office/drawing/2014/main" id="{9467C882-80C0-47D2-8B0A-C78884FBC1D9}"/>
            </a:ext>
          </a:extLst>
        </xdr:cNvPr>
        <xdr:cNvSpPr/>
      </xdr:nvSpPr>
      <xdr:spPr>
        <a:xfrm>
          <a:off x="16817975" y="422021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dr:col>96</xdr:col>
      <xdr:colOff>85725</xdr:colOff>
      <xdr:row>22</xdr:row>
      <xdr:rowOff>28575</xdr:rowOff>
    </xdr:from>
    <xdr:to>
      <xdr:col>104</xdr:col>
      <xdr:colOff>85725</xdr:colOff>
      <xdr:row>23</xdr:row>
      <xdr:rowOff>108585</xdr:rowOff>
    </xdr:to>
    <xdr:sp macro="" textlink="">
      <xdr:nvSpPr>
        <xdr:cNvPr id="111" name="正方形/長方形 110">
          <a:extLst>
            <a:ext uri="{FF2B5EF4-FFF2-40B4-BE49-F238E27FC236}">
              <a16:creationId xmlns:a16="http://schemas.microsoft.com/office/drawing/2014/main" id="{40B9227A-E917-4FA3-B39A-A7FCF616A516}"/>
            </a:ext>
          </a:extLst>
        </xdr:cNvPr>
        <xdr:cNvSpPr/>
      </xdr:nvSpPr>
      <xdr:spPr>
        <a:xfrm>
          <a:off x="16817975" y="4406900"/>
          <a:ext cx="137160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700.0</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64770</xdr:rowOff>
    </xdr:from>
    <xdr:to>
      <xdr:col>80</xdr:col>
      <xdr:colOff>9525</xdr:colOff>
      <xdr:row>36</xdr:row>
      <xdr:rowOff>164465</xdr:rowOff>
    </xdr:to>
    <xdr:sp macro="" textlink="">
      <xdr:nvSpPr>
        <xdr:cNvPr id="112" name="正方形/長方形 111">
          <a:extLst>
            <a:ext uri="{FF2B5EF4-FFF2-40B4-BE49-F238E27FC236}">
              <a16:creationId xmlns:a16="http://schemas.microsoft.com/office/drawing/2014/main" id="{79F4F258-1A8C-4904-B94A-C23937CFB5EC}"/>
            </a:ext>
          </a:extLst>
        </xdr:cNvPr>
        <xdr:cNvSpPr/>
      </xdr:nvSpPr>
      <xdr:spPr>
        <a:xfrm>
          <a:off x="10198100" y="4773295"/>
          <a:ext cx="3800475" cy="20364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64770</xdr:rowOff>
    </xdr:from>
    <xdr:to>
      <xdr:col>106</xdr:col>
      <xdr:colOff>85725</xdr:colOff>
      <xdr:row>36</xdr:row>
      <xdr:rowOff>164465</xdr:rowOff>
    </xdr:to>
    <xdr:sp macro="" textlink="">
      <xdr:nvSpPr>
        <xdr:cNvPr id="113" name="正方形/長方形 112">
          <a:extLst>
            <a:ext uri="{FF2B5EF4-FFF2-40B4-BE49-F238E27FC236}">
              <a16:creationId xmlns:a16="http://schemas.microsoft.com/office/drawing/2014/main" id="{FD089134-1C3F-486E-83B5-56D7414680C7}"/>
            </a:ext>
          </a:extLst>
        </xdr:cNvPr>
        <xdr:cNvSpPr/>
      </xdr:nvSpPr>
      <xdr:spPr>
        <a:xfrm>
          <a:off x="14246225" y="4773295"/>
          <a:ext cx="4286250" cy="20364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127635</xdr:rowOff>
    </xdr:from>
    <xdr:to>
      <xdr:col>105</xdr:col>
      <xdr:colOff>85725</xdr:colOff>
      <xdr:row>26</xdr:row>
      <xdr:rowOff>40005</xdr:rowOff>
    </xdr:to>
    <xdr:sp macro="" textlink="">
      <xdr:nvSpPr>
        <xdr:cNvPr id="114" name="正方形/長方形 113">
          <a:extLst>
            <a:ext uri="{FF2B5EF4-FFF2-40B4-BE49-F238E27FC236}">
              <a16:creationId xmlns:a16="http://schemas.microsoft.com/office/drawing/2014/main" id="{FBDF629A-3127-4543-9FBD-1D29B02CD297}"/>
            </a:ext>
          </a:extLst>
        </xdr:cNvPr>
        <xdr:cNvSpPr/>
      </xdr:nvSpPr>
      <xdr:spPr>
        <a:xfrm>
          <a:off x="14246225" y="4829810"/>
          <a:ext cx="411480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77470</xdr:rowOff>
    </xdr:to>
    <xdr:sp macro="" textlink="" fLocksText="0">
      <xdr:nvSpPr>
        <xdr:cNvPr id="115" name="テキスト ボックス 114">
          <a:extLst>
            <a:ext uri="{FF2B5EF4-FFF2-40B4-BE49-F238E27FC236}">
              <a16:creationId xmlns:a16="http://schemas.microsoft.com/office/drawing/2014/main" id="{7B3FAA15-99E0-4744-A76A-9E1DC569C268}"/>
            </a:ext>
          </a:extLst>
        </xdr:cNvPr>
        <xdr:cNvSpPr txBox="1"/>
      </xdr:nvSpPr>
      <xdr:spPr>
        <a:xfrm>
          <a:off x="14322425" y="5045075"/>
          <a:ext cx="4105275" cy="168084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債務償還比率は832.5％であり、類似団体の433.1％と比べて高い水準となっている。これは、離島という地理的要因から、生活に必要な施設を単独で整備してきたことが主な要因であり、類似団体に比べて高い傾向が続いている。</a:t>
          </a:r>
        </a:p>
        <a:p>
          <a:r>
            <a:rPr kumimoji="1" lang="ja-JP" altLang="en-US" sz="1100">
              <a:latin typeface="ＭＳ Ｐゴシック"/>
              <a:ea typeface="ＭＳ Ｐゴシック"/>
            </a:rPr>
            <a:t>令和5年度には繰上償還を実施し、地方債残高を約4億円削減したことで、令和4年度と比較して数値は改善しているものの、近年は大規模事業が連続していることから、今後も起債発行額が償還額を上回る見込みであり、債務償還比率はさらに悪化する可能性がある。</a:t>
          </a:r>
        </a:p>
      </xdr:txBody>
    </xdr:sp>
    <xdr:clientData/>
  </xdr:twoCellAnchor>
  <xdr:oneCellAnchor>
    <xdr:from>
      <xdr:col>57</xdr:col>
      <xdr:colOff>111125</xdr:colOff>
      <xdr:row>23</xdr:row>
      <xdr:rowOff>46990</xdr:rowOff>
    </xdr:from>
    <xdr:ext cx="347345" cy="217805"/>
    <xdr:sp macro="" textlink="">
      <xdr:nvSpPr>
        <xdr:cNvPr id="116" name="テキスト ボックス 115">
          <a:extLst>
            <a:ext uri="{FF2B5EF4-FFF2-40B4-BE49-F238E27FC236}">
              <a16:creationId xmlns:a16="http://schemas.microsoft.com/office/drawing/2014/main" id="{E8C00325-E4F9-4AF5-A1DC-41F5C439B780}"/>
            </a:ext>
          </a:extLst>
        </xdr:cNvPr>
        <xdr:cNvSpPr txBox="1"/>
      </xdr:nvSpPr>
      <xdr:spPr>
        <a:xfrm>
          <a:off x="10160000" y="4593590"/>
          <a:ext cx="34734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164465</xdr:rowOff>
    </xdr:from>
    <xdr:to>
      <xdr:col>80</xdr:col>
      <xdr:colOff>9525</xdr:colOff>
      <xdr:row>36</xdr:row>
      <xdr:rowOff>164465</xdr:rowOff>
    </xdr:to>
    <xdr:cxnSp macro="">
      <xdr:nvCxnSpPr>
        <xdr:cNvPr id="117" name="直線コネクタ 116">
          <a:extLst>
            <a:ext uri="{FF2B5EF4-FFF2-40B4-BE49-F238E27FC236}">
              <a16:creationId xmlns:a16="http://schemas.microsoft.com/office/drawing/2014/main" id="{AAE4F39F-92C8-48B9-B9E4-F64E6FC5D5D9}"/>
            </a:ext>
          </a:extLst>
        </xdr:cNvPr>
        <xdr:cNvCxnSpPr/>
      </xdr:nvCxnSpPr>
      <xdr:spPr>
        <a:xfrm>
          <a:off x="10198100" y="6809740"/>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36</xdr:row>
      <xdr:rowOff>73025</xdr:rowOff>
    </xdr:from>
    <xdr:ext cx="482600" cy="218440"/>
    <xdr:sp macro="" textlink="">
      <xdr:nvSpPr>
        <xdr:cNvPr id="118" name="テキスト ボックス 117">
          <a:extLst>
            <a:ext uri="{FF2B5EF4-FFF2-40B4-BE49-F238E27FC236}">
              <a16:creationId xmlns:a16="http://schemas.microsoft.com/office/drawing/2014/main" id="{09AFDE13-8C20-4F70-9612-260365105D01}"/>
            </a:ext>
          </a:extLst>
        </xdr:cNvPr>
        <xdr:cNvSpPr txBox="1"/>
      </xdr:nvSpPr>
      <xdr:spPr>
        <a:xfrm>
          <a:off x="9705975" y="6721475"/>
          <a:ext cx="4826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30480</xdr:rowOff>
    </xdr:from>
    <xdr:to>
      <xdr:col>80</xdr:col>
      <xdr:colOff>9525</xdr:colOff>
      <xdr:row>35</xdr:row>
      <xdr:rowOff>30480</xdr:rowOff>
    </xdr:to>
    <xdr:cxnSp macro="">
      <xdr:nvCxnSpPr>
        <xdr:cNvPr id="119" name="直線コネクタ 118">
          <a:extLst>
            <a:ext uri="{FF2B5EF4-FFF2-40B4-BE49-F238E27FC236}">
              <a16:creationId xmlns:a16="http://schemas.microsoft.com/office/drawing/2014/main" id="{1598BB73-BDCD-4B3E-B3D8-84ED4513A0BA}"/>
            </a:ext>
          </a:extLst>
        </xdr:cNvPr>
        <xdr:cNvCxnSpPr/>
      </xdr:nvCxnSpPr>
      <xdr:spPr>
        <a:xfrm>
          <a:off x="10198100" y="6513830"/>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34</xdr:row>
      <xdr:rowOff>106680</xdr:rowOff>
    </xdr:from>
    <xdr:ext cx="482600" cy="219710"/>
    <xdr:sp macro="" textlink="">
      <xdr:nvSpPr>
        <xdr:cNvPr id="120" name="テキスト ボックス 119">
          <a:extLst>
            <a:ext uri="{FF2B5EF4-FFF2-40B4-BE49-F238E27FC236}">
              <a16:creationId xmlns:a16="http://schemas.microsoft.com/office/drawing/2014/main" id="{2591E73D-F632-433C-93F4-6D2CC2F59FB0}"/>
            </a:ext>
          </a:extLst>
        </xdr:cNvPr>
        <xdr:cNvSpPr txBox="1"/>
      </xdr:nvSpPr>
      <xdr:spPr>
        <a:xfrm>
          <a:off x="9705975" y="6428105"/>
          <a:ext cx="4826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64135</xdr:rowOff>
    </xdr:from>
    <xdr:to>
      <xdr:col>80</xdr:col>
      <xdr:colOff>9525</xdr:colOff>
      <xdr:row>33</xdr:row>
      <xdr:rowOff>64135</xdr:rowOff>
    </xdr:to>
    <xdr:cxnSp macro="">
      <xdr:nvCxnSpPr>
        <xdr:cNvPr id="121" name="直線コネクタ 120">
          <a:extLst>
            <a:ext uri="{FF2B5EF4-FFF2-40B4-BE49-F238E27FC236}">
              <a16:creationId xmlns:a16="http://schemas.microsoft.com/office/drawing/2014/main" id="{A78D0934-0099-4CE6-9501-653D261FF367}"/>
            </a:ext>
          </a:extLst>
        </xdr:cNvPr>
        <xdr:cNvCxnSpPr/>
      </xdr:nvCxnSpPr>
      <xdr:spPr>
        <a:xfrm>
          <a:off x="10198100" y="6229985"/>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140335</xdr:rowOff>
    </xdr:from>
    <xdr:ext cx="408305" cy="217805"/>
    <xdr:sp macro="" textlink="">
      <xdr:nvSpPr>
        <xdr:cNvPr id="122" name="テキスト ボックス 121">
          <a:extLst>
            <a:ext uri="{FF2B5EF4-FFF2-40B4-BE49-F238E27FC236}">
              <a16:creationId xmlns:a16="http://schemas.microsoft.com/office/drawing/2014/main" id="{C6DD6CC8-05AC-46B6-8C42-168B88521D2F}"/>
            </a:ext>
          </a:extLst>
        </xdr:cNvPr>
        <xdr:cNvSpPr txBox="1"/>
      </xdr:nvSpPr>
      <xdr:spPr>
        <a:xfrm>
          <a:off x="9761855" y="6144260"/>
          <a:ext cx="40830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97790</xdr:rowOff>
    </xdr:from>
    <xdr:to>
      <xdr:col>80</xdr:col>
      <xdr:colOff>9525</xdr:colOff>
      <xdr:row>31</xdr:row>
      <xdr:rowOff>97790</xdr:rowOff>
    </xdr:to>
    <xdr:cxnSp macro="">
      <xdr:nvCxnSpPr>
        <xdr:cNvPr id="123" name="直線コネクタ 122">
          <a:extLst>
            <a:ext uri="{FF2B5EF4-FFF2-40B4-BE49-F238E27FC236}">
              <a16:creationId xmlns:a16="http://schemas.microsoft.com/office/drawing/2014/main" id="{A9CF069D-232B-4A58-BE8A-F2FDF321E6CE}"/>
            </a:ext>
          </a:extLst>
        </xdr:cNvPr>
        <xdr:cNvCxnSpPr/>
      </xdr:nvCxnSpPr>
      <xdr:spPr>
        <a:xfrm>
          <a:off x="10198100" y="5936615"/>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5715</xdr:rowOff>
    </xdr:from>
    <xdr:ext cx="408305" cy="220345"/>
    <xdr:sp macro="" textlink="">
      <xdr:nvSpPr>
        <xdr:cNvPr id="124" name="テキスト ボックス 123">
          <a:extLst>
            <a:ext uri="{FF2B5EF4-FFF2-40B4-BE49-F238E27FC236}">
              <a16:creationId xmlns:a16="http://schemas.microsoft.com/office/drawing/2014/main" id="{E88193C7-C27E-4E7B-B756-50870C7F2113}"/>
            </a:ext>
          </a:extLst>
        </xdr:cNvPr>
        <xdr:cNvSpPr txBox="1"/>
      </xdr:nvSpPr>
      <xdr:spPr>
        <a:xfrm>
          <a:off x="9761855" y="5847715"/>
          <a:ext cx="4083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131445</xdr:rowOff>
    </xdr:from>
    <xdr:to>
      <xdr:col>80</xdr:col>
      <xdr:colOff>9525</xdr:colOff>
      <xdr:row>29</xdr:row>
      <xdr:rowOff>131445</xdr:rowOff>
    </xdr:to>
    <xdr:cxnSp macro="">
      <xdr:nvCxnSpPr>
        <xdr:cNvPr id="125" name="直線コネクタ 124">
          <a:extLst>
            <a:ext uri="{FF2B5EF4-FFF2-40B4-BE49-F238E27FC236}">
              <a16:creationId xmlns:a16="http://schemas.microsoft.com/office/drawing/2014/main" id="{B3933D49-4F55-428A-99CA-F44FD2AEC0C1}"/>
            </a:ext>
          </a:extLst>
        </xdr:cNvPr>
        <xdr:cNvCxnSpPr/>
      </xdr:nvCxnSpPr>
      <xdr:spPr>
        <a:xfrm>
          <a:off x="10198100" y="5646420"/>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39370</xdr:rowOff>
    </xdr:from>
    <xdr:ext cx="408305" cy="220345"/>
    <xdr:sp macro="" textlink="">
      <xdr:nvSpPr>
        <xdr:cNvPr id="126" name="テキスト ボックス 125">
          <a:extLst>
            <a:ext uri="{FF2B5EF4-FFF2-40B4-BE49-F238E27FC236}">
              <a16:creationId xmlns:a16="http://schemas.microsoft.com/office/drawing/2014/main" id="{4EC23BB6-2781-4C6A-9A58-261ADBF917E3}"/>
            </a:ext>
          </a:extLst>
        </xdr:cNvPr>
        <xdr:cNvSpPr txBox="1"/>
      </xdr:nvSpPr>
      <xdr:spPr>
        <a:xfrm>
          <a:off x="9761855" y="5554345"/>
          <a:ext cx="4083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165100</xdr:rowOff>
    </xdr:from>
    <xdr:to>
      <xdr:col>80</xdr:col>
      <xdr:colOff>9525</xdr:colOff>
      <xdr:row>27</xdr:row>
      <xdr:rowOff>165100</xdr:rowOff>
    </xdr:to>
    <xdr:cxnSp macro="">
      <xdr:nvCxnSpPr>
        <xdr:cNvPr id="127" name="直線コネクタ 126">
          <a:extLst>
            <a:ext uri="{FF2B5EF4-FFF2-40B4-BE49-F238E27FC236}">
              <a16:creationId xmlns:a16="http://schemas.microsoft.com/office/drawing/2014/main" id="{4A59B9F8-5EEC-4E55-B129-FED6203B45A1}"/>
            </a:ext>
          </a:extLst>
        </xdr:cNvPr>
        <xdr:cNvCxnSpPr/>
      </xdr:nvCxnSpPr>
      <xdr:spPr>
        <a:xfrm>
          <a:off x="10198100" y="5353050"/>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73660</xdr:rowOff>
    </xdr:from>
    <xdr:ext cx="408305" cy="218440"/>
    <xdr:sp macro="" textlink="">
      <xdr:nvSpPr>
        <xdr:cNvPr id="128" name="テキスト ボックス 127">
          <a:extLst>
            <a:ext uri="{FF2B5EF4-FFF2-40B4-BE49-F238E27FC236}">
              <a16:creationId xmlns:a16="http://schemas.microsoft.com/office/drawing/2014/main" id="{87B64F6F-239E-485C-B751-CDFF3D7DF746}"/>
            </a:ext>
          </a:extLst>
        </xdr:cNvPr>
        <xdr:cNvSpPr txBox="1"/>
      </xdr:nvSpPr>
      <xdr:spPr>
        <a:xfrm>
          <a:off x="9761855" y="5264785"/>
          <a:ext cx="40830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31750</xdr:rowOff>
    </xdr:from>
    <xdr:to>
      <xdr:col>80</xdr:col>
      <xdr:colOff>9525</xdr:colOff>
      <xdr:row>26</xdr:row>
      <xdr:rowOff>31750</xdr:rowOff>
    </xdr:to>
    <xdr:cxnSp macro="">
      <xdr:nvCxnSpPr>
        <xdr:cNvPr id="129" name="直線コネクタ 128">
          <a:extLst>
            <a:ext uri="{FF2B5EF4-FFF2-40B4-BE49-F238E27FC236}">
              <a16:creationId xmlns:a16="http://schemas.microsoft.com/office/drawing/2014/main" id="{FF26D703-5C37-496C-B175-B312C922DE3D}"/>
            </a:ext>
          </a:extLst>
        </xdr:cNvPr>
        <xdr:cNvCxnSpPr/>
      </xdr:nvCxnSpPr>
      <xdr:spPr>
        <a:xfrm>
          <a:off x="10198100" y="5057775"/>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107315</xdr:rowOff>
    </xdr:from>
    <xdr:ext cx="305435" cy="219075"/>
    <xdr:sp macro="" textlink="">
      <xdr:nvSpPr>
        <xdr:cNvPr id="130" name="テキスト ボックス 129">
          <a:extLst>
            <a:ext uri="{FF2B5EF4-FFF2-40B4-BE49-F238E27FC236}">
              <a16:creationId xmlns:a16="http://schemas.microsoft.com/office/drawing/2014/main" id="{DCB4374D-BA46-4907-A68E-87DB6F333820}"/>
            </a:ext>
          </a:extLst>
        </xdr:cNvPr>
        <xdr:cNvSpPr txBox="1"/>
      </xdr:nvSpPr>
      <xdr:spPr>
        <a:xfrm>
          <a:off x="9867900" y="4971415"/>
          <a:ext cx="3054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64770</xdr:rowOff>
    </xdr:from>
    <xdr:to>
      <xdr:col>80</xdr:col>
      <xdr:colOff>9525</xdr:colOff>
      <xdr:row>24</xdr:row>
      <xdr:rowOff>64770</xdr:rowOff>
    </xdr:to>
    <xdr:cxnSp macro="">
      <xdr:nvCxnSpPr>
        <xdr:cNvPr id="131" name="直線コネクタ 130">
          <a:extLst>
            <a:ext uri="{FF2B5EF4-FFF2-40B4-BE49-F238E27FC236}">
              <a16:creationId xmlns:a16="http://schemas.microsoft.com/office/drawing/2014/main" id="{8B9DFD0B-A76B-485A-A144-25B4BCD68093}"/>
            </a:ext>
          </a:extLst>
        </xdr:cNvPr>
        <xdr:cNvCxnSpPr/>
      </xdr:nvCxnSpPr>
      <xdr:spPr>
        <a:xfrm>
          <a:off x="10198100" y="4773295"/>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64770</xdr:rowOff>
    </xdr:from>
    <xdr:to>
      <xdr:col>80</xdr:col>
      <xdr:colOff>9525</xdr:colOff>
      <xdr:row>36</xdr:row>
      <xdr:rowOff>164465</xdr:rowOff>
    </xdr:to>
    <xdr:sp macro="" textlink="">
      <xdr:nvSpPr>
        <xdr:cNvPr id="132" name="債務償還比率グラフ枠">
          <a:extLst>
            <a:ext uri="{FF2B5EF4-FFF2-40B4-BE49-F238E27FC236}">
              <a16:creationId xmlns:a16="http://schemas.microsoft.com/office/drawing/2014/main" id="{FCE606F0-F603-4178-BE2A-E58093C0A295}"/>
            </a:ext>
          </a:extLst>
        </xdr:cNvPr>
        <xdr:cNvSpPr/>
      </xdr:nvSpPr>
      <xdr:spPr>
        <a:xfrm>
          <a:off x="10198100" y="4773295"/>
          <a:ext cx="3800475" cy="20364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31750</xdr:rowOff>
    </xdr:from>
    <xdr:to>
      <xdr:col>76</xdr:col>
      <xdr:colOff>21590</xdr:colOff>
      <xdr:row>33</xdr:row>
      <xdr:rowOff>154940</xdr:rowOff>
    </xdr:to>
    <xdr:cxnSp macro="">
      <xdr:nvCxnSpPr>
        <xdr:cNvPr id="133" name="直線コネクタ 132">
          <a:extLst>
            <a:ext uri="{FF2B5EF4-FFF2-40B4-BE49-F238E27FC236}">
              <a16:creationId xmlns:a16="http://schemas.microsoft.com/office/drawing/2014/main" id="{529F6391-0DC5-4767-838C-97F7F0B0A83B}"/>
            </a:ext>
          </a:extLst>
        </xdr:cNvPr>
        <xdr:cNvCxnSpPr/>
      </xdr:nvCxnSpPr>
      <xdr:spPr>
        <a:xfrm flipV="1">
          <a:off x="13326745" y="5057775"/>
          <a:ext cx="127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159385</xdr:rowOff>
    </xdr:from>
    <xdr:ext cx="469900" cy="250825"/>
    <xdr:sp macro="" textlink="">
      <xdr:nvSpPr>
        <xdr:cNvPr id="134" name="債務償還比率最小値テキスト">
          <a:extLst>
            <a:ext uri="{FF2B5EF4-FFF2-40B4-BE49-F238E27FC236}">
              <a16:creationId xmlns:a16="http://schemas.microsoft.com/office/drawing/2014/main" id="{67894690-448D-43C7-8836-7AC72066E1C2}"/>
            </a:ext>
          </a:extLst>
        </xdr:cNvPr>
        <xdr:cNvSpPr txBox="1"/>
      </xdr:nvSpPr>
      <xdr:spPr>
        <a:xfrm>
          <a:off x="13379450" y="632523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860.3</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154940</xdr:rowOff>
    </xdr:from>
    <xdr:to>
      <xdr:col>76</xdr:col>
      <xdr:colOff>111125</xdr:colOff>
      <xdr:row>33</xdr:row>
      <xdr:rowOff>154940</xdr:rowOff>
    </xdr:to>
    <xdr:cxnSp macro="">
      <xdr:nvCxnSpPr>
        <xdr:cNvPr id="135" name="直線コネクタ 134">
          <a:extLst>
            <a:ext uri="{FF2B5EF4-FFF2-40B4-BE49-F238E27FC236}">
              <a16:creationId xmlns:a16="http://schemas.microsoft.com/office/drawing/2014/main" id="{27357186-9939-40F3-A850-75D563FB2A20}"/>
            </a:ext>
          </a:extLst>
        </xdr:cNvPr>
        <xdr:cNvCxnSpPr/>
      </xdr:nvCxnSpPr>
      <xdr:spPr>
        <a:xfrm>
          <a:off x="13255625" y="63176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147320</xdr:rowOff>
    </xdr:from>
    <xdr:ext cx="340360" cy="250825"/>
    <xdr:sp macro="" textlink="">
      <xdr:nvSpPr>
        <xdr:cNvPr id="136" name="債務償還比率最大値テキスト">
          <a:extLst>
            <a:ext uri="{FF2B5EF4-FFF2-40B4-BE49-F238E27FC236}">
              <a16:creationId xmlns:a16="http://schemas.microsoft.com/office/drawing/2014/main" id="{1E1D0FF7-4CD0-4FA7-B182-E5BF56BD2D74}"/>
            </a:ext>
          </a:extLst>
        </xdr:cNvPr>
        <xdr:cNvSpPr txBox="1"/>
      </xdr:nvSpPr>
      <xdr:spPr>
        <a:xfrm>
          <a:off x="13379450" y="4849495"/>
          <a:ext cx="340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31750</xdr:rowOff>
    </xdr:from>
    <xdr:to>
      <xdr:col>76</xdr:col>
      <xdr:colOff>111125</xdr:colOff>
      <xdr:row>26</xdr:row>
      <xdr:rowOff>31750</xdr:rowOff>
    </xdr:to>
    <xdr:cxnSp macro="">
      <xdr:nvCxnSpPr>
        <xdr:cNvPr id="137" name="直線コネクタ 136">
          <a:extLst>
            <a:ext uri="{FF2B5EF4-FFF2-40B4-BE49-F238E27FC236}">
              <a16:creationId xmlns:a16="http://schemas.microsoft.com/office/drawing/2014/main" id="{324D0736-2D5C-4DC7-9CF9-98425A183441}"/>
            </a:ext>
          </a:extLst>
        </xdr:cNvPr>
        <xdr:cNvCxnSpPr/>
      </xdr:nvCxnSpPr>
      <xdr:spPr>
        <a:xfrm>
          <a:off x="13255625" y="50577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154305</xdr:rowOff>
    </xdr:from>
    <xdr:ext cx="469900" cy="253365"/>
    <xdr:sp macro="" textlink="">
      <xdr:nvSpPr>
        <xdr:cNvPr id="138" name="債務償還比率平均値テキスト">
          <a:extLst>
            <a:ext uri="{FF2B5EF4-FFF2-40B4-BE49-F238E27FC236}">
              <a16:creationId xmlns:a16="http://schemas.microsoft.com/office/drawing/2014/main" id="{EB266943-DD55-4136-A112-808CAC53E272}"/>
            </a:ext>
          </a:extLst>
        </xdr:cNvPr>
        <xdr:cNvSpPr txBox="1"/>
      </xdr:nvSpPr>
      <xdr:spPr>
        <a:xfrm>
          <a:off x="13379450" y="550735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433.1</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132080</xdr:rowOff>
    </xdr:from>
    <xdr:to>
      <xdr:col>76</xdr:col>
      <xdr:colOff>73025</xdr:colOff>
      <xdr:row>30</xdr:row>
      <xdr:rowOff>63500</xdr:rowOff>
    </xdr:to>
    <xdr:sp macro="" textlink="">
      <xdr:nvSpPr>
        <xdr:cNvPr id="139" name="フローチャート: 判断 138">
          <a:extLst>
            <a:ext uri="{FF2B5EF4-FFF2-40B4-BE49-F238E27FC236}">
              <a16:creationId xmlns:a16="http://schemas.microsoft.com/office/drawing/2014/main" id="{5EE9D137-3069-4174-A22D-A7CBDA365D43}"/>
            </a:ext>
          </a:extLst>
        </xdr:cNvPr>
        <xdr:cNvSpPr/>
      </xdr:nvSpPr>
      <xdr:spPr>
        <a:xfrm>
          <a:off x="13293725" y="5647055"/>
          <a:ext cx="8572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117475</xdr:rowOff>
    </xdr:from>
    <xdr:to>
      <xdr:col>72</xdr:col>
      <xdr:colOff>123825</xdr:colOff>
      <xdr:row>30</xdr:row>
      <xdr:rowOff>50165</xdr:rowOff>
    </xdr:to>
    <xdr:sp macro="" textlink="">
      <xdr:nvSpPr>
        <xdr:cNvPr id="140" name="フローチャート: 判断 139">
          <a:extLst>
            <a:ext uri="{FF2B5EF4-FFF2-40B4-BE49-F238E27FC236}">
              <a16:creationId xmlns:a16="http://schemas.microsoft.com/office/drawing/2014/main" id="{1E208463-E7D6-4892-BC0B-18A97E10F11E}"/>
            </a:ext>
          </a:extLst>
        </xdr:cNvPr>
        <xdr:cNvSpPr/>
      </xdr:nvSpPr>
      <xdr:spPr>
        <a:xfrm>
          <a:off x="12646025" y="5635625"/>
          <a:ext cx="95250" cy="882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111125</xdr:rowOff>
    </xdr:from>
    <xdr:to>
      <xdr:col>68</xdr:col>
      <xdr:colOff>123825</xdr:colOff>
      <xdr:row>30</xdr:row>
      <xdr:rowOff>42545</xdr:rowOff>
    </xdr:to>
    <xdr:sp macro="" textlink="">
      <xdr:nvSpPr>
        <xdr:cNvPr id="141" name="フローチャート: 判断 140">
          <a:extLst>
            <a:ext uri="{FF2B5EF4-FFF2-40B4-BE49-F238E27FC236}">
              <a16:creationId xmlns:a16="http://schemas.microsoft.com/office/drawing/2014/main" id="{F90F80E0-632B-4737-821E-BE9A05DF78AA}"/>
            </a:ext>
          </a:extLst>
        </xdr:cNvPr>
        <xdr:cNvSpPr/>
      </xdr:nvSpPr>
      <xdr:spPr>
        <a:xfrm>
          <a:off x="11960225" y="5626100"/>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143510</xdr:rowOff>
    </xdr:from>
    <xdr:to>
      <xdr:col>64</xdr:col>
      <xdr:colOff>123825</xdr:colOff>
      <xdr:row>31</xdr:row>
      <xdr:rowOff>74930</xdr:rowOff>
    </xdr:to>
    <xdr:sp macro="" textlink="">
      <xdr:nvSpPr>
        <xdr:cNvPr id="142" name="フローチャート: 判断 141">
          <a:extLst>
            <a:ext uri="{FF2B5EF4-FFF2-40B4-BE49-F238E27FC236}">
              <a16:creationId xmlns:a16="http://schemas.microsoft.com/office/drawing/2014/main" id="{391C80F8-7221-4579-94E6-5EA151088B9B}"/>
            </a:ext>
          </a:extLst>
        </xdr:cNvPr>
        <xdr:cNvSpPr/>
      </xdr:nvSpPr>
      <xdr:spPr>
        <a:xfrm>
          <a:off x="11274425" y="5817235"/>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95885</xdr:rowOff>
    </xdr:from>
    <xdr:to>
      <xdr:col>60</xdr:col>
      <xdr:colOff>123825</xdr:colOff>
      <xdr:row>31</xdr:row>
      <xdr:rowOff>28575</xdr:rowOff>
    </xdr:to>
    <xdr:sp macro="" textlink="">
      <xdr:nvSpPr>
        <xdr:cNvPr id="143" name="フローチャート: 判断 142">
          <a:extLst>
            <a:ext uri="{FF2B5EF4-FFF2-40B4-BE49-F238E27FC236}">
              <a16:creationId xmlns:a16="http://schemas.microsoft.com/office/drawing/2014/main" id="{FFEC27B6-6A99-4D79-85CE-067778F7FE05}"/>
            </a:ext>
          </a:extLst>
        </xdr:cNvPr>
        <xdr:cNvSpPr/>
      </xdr:nvSpPr>
      <xdr:spPr>
        <a:xfrm>
          <a:off x="10588625" y="5772785"/>
          <a:ext cx="95250"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41275</xdr:rowOff>
    </xdr:from>
    <xdr:ext cx="759460" cy="220345"/>
    <xdr:sp macro="" textlink="">
      <xdr:nvSpPr>
        <xdr:cNvPr id="144" name="テキスト ボックス 143">
          <a:extLst>
            <a:ext uri="{FF2B5EF4-FFF2-40B4-BE49-F238E27FC236}">
              <a16:creationId xmlns:a16="http://schemas.microsoft.com/office/drawing/2014/main" id="{462D9E1B-33B4-4878-9411-3CD8987AE614}"/>
            </a:ext>
          </a:extLst>
        </xdr:cNvPr>
        <xdr:cNvSpPr txBox="1"/>
      </xdr:nvSpPr>
      <xdr:spPr>
        <a:xfrm>
          <a:off x="13169900" y="6854825"/>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41275</xdr:rowOff>
    </xdr:from>
    <xdr:ext cx="762000" cy="220345"/>
    <xdr:sp macro="" textlink="">
      <xdr:nvSpPr>
        <xdr:cNvPr id="145" name="テキスト ボックス 144">
          <a:extLst>
            <a:ext uri="{FF2B5EF4-FFF2-40B4-BE49-F238E27FC236}">
              <a16:creationId xmlns:a16="http://schemas.microsoft.com/office/drawing/2014/main" id="{21DBA273-1E48-483B-B715-13AAA874C584}"/>
            </a:ext>
          </a:extLst>
        </xdr:cNvPr>
        <xdr:cNvSpPr txBox="1"/>
      </xdr:nvSpPr>
      <xdr:spPr>
        <a:xfrm>
          <a:off x="12531725" y="6854825"/>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41275</xdr:rowOff>
    </xdr:from>
    <xdr:ext cx="762000" cy="220345"/>
    <xdr:sp macro="" textlink="">
      <xdr:nvSpPr>
        <xdr:cNvPr id="146" name="テキスト ボックス 145">
          <a:extLst>
            <a:ext uri="{FF2B5EF4-FFF2-40B4-BE49-F238E27FC236}">
              <a16:creationId xmlns:a16="http://schemas.microsoft.com/office/drawing/2014/main" id="{E0CF1E23-E46C-402A-9E20-4B4DB4AD3BA7}"/>
            </a:ext>
          </a:extLst>
        </xdr:cNvPr>
        <xdr:cNvSpPr txBox="1"/>
      </xdr:nvSpPr>
      <xdr:spPr>
        <a:xfrm>
          <a:off x="11845925" y="6854825"/>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41275</xdr:rowOff>
    </xdr:from>
    <xdr:ext cx="762000" cy="220345"/>
    <xdr:sp macro="" textlink="">
      <xdr:nvSpPr>
        <xdr:cNvPr id="147" name="テキスト ボックス 146">
          <a:extLst>
            <a:ext uri="{FF2B5EF4-FFF2-40B4-BE49-F238E27FC236}">
              <a16:creationId xmlns:a16="http://schemas.microsoft.com/office/drawing/2014/main" id="{1C8DFDDE-E23E-44A5-BF61-326061CE0475}"/>
            </a:ext>
          </a:extLst>
        </xdr:cNvPr>
        <xdr:cNvSpPr txBox="1"/>
      </xdr:nvSpPr>
      <xdr:spPr>
        <a:xfrm>
          <a:off x="11160125" y="6854825"/>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41275</xdr:rowOff>
    </xdr:from>
    <xdr:ext cx="762000" cy="220345"/>
    <xdr:sp macro="" textlink="">
      <xdr:nvSpPr>
        <xdr:cNvPr id="148" name="テキスト ボックス 147">
          <a:extLst>
            <a:ext uri="{FF2B5EF4-FFF2-40B4-BE49-F238E27FC236}">
              <a16:creationId xmlns:a16="http://schemas.microsoft.com/office/drawing/2014/main" id="{A73FD86E-B282-4CEA-9771-5260AA9C7776}"/>
            </a:ext>
          </a:extLst>
        </xdr:cNvPr>
        <xdr:cNvSpPr txBox="1"/>
      </xdr:nvSpPr>
      <xdr:spPr>
        <a:xfrm>
          <a:off x="10474325" y="6854825"/>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33</xdr:row>
      <xdr:rowOff>63500</xdr:rowOff>
    </xdr:from>
    <xdr:to>
      <xdr:col>76</xdr:col>
      <xdr:colOff>73025</xdr:colOff>
      <xdr:row>33</xdr:row>
      <xdr:rowOff>163195</xdr:rowOff>
    </xdr:to>
    <xdr:sp macro="" textlink="">
      <xdr:nvSpPr>
        <xdr:cNvPr id="149" name="楕円 148">
          <a:extLst>
            <a:ext uri="{FF2B5EF4-FFF2-40B4-BE49-F238E27FC236}">
              <a16:creationId xmlns:a16="http://schemas.microsoft.com/office/drawing/2014/main" id="{E311E611-412F-44B4-BD0C-18409C27E939}"/>
            </a:ext>
          </a:extLst>
        </xdr:cNvPr>
        <xdr:cNvSpPr/>
      </xdr:nvSpPr>
      <xdr:spPr>
        <a:xfrm>
          <a:off x="13293725" y="6229350"/>
          <a:ext cx="85725" cy="933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148590</xdr:rowOff>
    </xdr:from>
    <xdr:ext cx="469900" cy="250825"/>
    <xdr:sp macro="" textlink="">
      <xdr:nvSpPr>
        <xdr:cNvPr id="150" name="債務償還比率該当値テキスト">
          <a:extLst>
            <a:ext uri="{FF2B5EF4-FFF2-40B4-BE49-F238E27FC236}">
              <a16:creationId xmlns:a16="http://schemas.microsoft.com/office/drawing/2014/main" id="{DCA4FBB1-2CE4-4B6A-B966-EF11CC317C53}"/>
            </a:ext>
          </a:extLst>
        </xdr:cNvPr>
        <xdr:cNvSpPr txBox="1"/>
      </xdr:nvSpPr>
      <xdr:spPr>
        <a:xfrm>
          <a:off x="13379450" y="614616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832.5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33</xdr:row>
      <xdr:rowOff>160655</xdr:rowOff>
    </xdr:from>
    <xdr:to>
      <xdr:col>72</xdr:col>
      <xdr:colOff>123825</xdr:colOff>
      <xdr:row>34</xdr:row>
      <xdr:rowOff>92075</xdr:rowOff>
    </xdr:to>
    <xdr:sp macro="" textlink="">
      <xdr:nvSpPr>
        <xdr:cNvPr id="151" name="楕円 150">
          <a:extLst>
            <a:ext uri="{FF2B5EF4-FFF2-40B4-BE49-F238E27FC236}">
              <a16:creationId xmlns:a16="http://schemas.microsoft.com/office/drawing/2014/main" id="{A0DD6358-99E6-4BB5-8091-F12055FCF3FB}"/>
            </a:ext>
          </a:extLst>
        </xdr:cNvPr>
        <xdr:cNvSpPr/>
      </xdr:nvSpPr>
      <xdr:spPr>
        <a:xfrm>
          <a:off x="12646025" y="6326505"/>
          <a:ext cx="95250" cy="901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113665</xdr:rowOff>
    </xdr:from>
    <xdr:to>
      <xdr:col>76</xdr:col>
      <xdr:colOff>22225</xdr:colOff>
      <xdr:row>34</xdr:row>
      <xdr:rowOff>41910</xdr:rowOff>
    </xdr:to>
    <xdr:cxnSp macro="">
      <xdr:nvCxnSpPr>
        <xdr:cNvPr id="152" name="直線コネクタ 151">
          <a:extLst>
            <a:ext uri="{FF2B5EF4-FFF2-40B4-BE49-F238E27FC236}">
              <a16:creationId xmlns:a16="http://schemas.microsoft.com/office/drawing/2014/main" id="{7A912FE8-8417-4D27-A67C-05E570AE479A}"/>
            </a:ext>
          </a:extLst>
        </xdr:cNvPr>
        <xdr:cNvCxnSpPr/>
      </xdr:nvCxnSpPr>
      <xdr:spPr>
        <a:xfrm flipV="1">
          <a:off x="12693650" y="6276340"/>
          <a:ext cx="638175"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62865</xdr:rowOff>
    </xdr:from>
    <xdr:to>
      <xdr:col>68</xdr:col>
      <xdr:colOff>123825</xdr:colOff>
      <xdr:row>33</xdr:row>
      <xdr:rowOff>162560</xdr:rowOff>
    </xdr:to>
    <xdr:sp macro="" textlink="">
      <xdr:nvSpPr>
        <xdr:cNvPr id="153" name="楕円 152">
          <a:extLst>
            <a:ext uri="{FF2B5EF4-FFF2-40B4-BE49-F238E27FC236}">
              <a16:creationId xmlns:a16="http://schemas.microsoft.com/office/drawing/2014/main" id="{F68996AE-FCEF-4138-969C-F5841FF4F7EE}"/>
            </a:ext>
          </a:extLst>
        </xdr:cNvPr>
        <xdr:cNvSpPr/>
      </xdr:nvSpPr>
      <xdr:spPr>
        <a:xfrm>
          <a:off x="11960225" y="6228715"/>
          <a:ext cx="95250" cy="933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113030</xdr:rowOff>
    </xdr:from>
    <xdr:to>
      <xdr:col>72</xdr:col>
      <xdr:colOff>73025</xdr:colOff>
      <xdr:row>34</xdr:row>
      <xdr:rowOff>41910</xdr:rowOff>
    </xdr:to>
    <xdr:cxnSp macro="">
      <xdr:nvCxnSpPr>
        <xdr:cNvPr id="154" name="直線コネクタ 153">
          <a:extLst>
            <a:ext uri="{FF2B5EF4-FFF2-40B4-BE49-F238E27FC236}">
              <a16:creationId xmlns:a16="http://schemas.microsoft.com/office/drawing/2014/main" id="{7B605AA8-7F82-427E-9C3A-4666D717C51C}"/>
            </a:ext>
          </a:extLst>
        </xdr:cNvPr>
        <xdr:cNvCxnSpPr/>
      </xdr:nvCxnSpPr>
      <xdr:spPr>
        <a:xfrm>
          <a:off x="12007850" y="6275705"/>
          <a:ext cx="6858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125095</xdr:rowOff>
    </xdr:from>
    <xdr:to>
      <xdr:col>64</xdr:col>
      <xdr:colOff>123825</xdr:colOff>
      <xdr:row>34</xdr:row>
      <xdr:rowOff>56515</xdr:rowOff>
    </xdr:to>
    <xdr:sp macro="" textlink="">
      <xdr:nvSpPr>
        <xdr:cNvPr id="155" name="楕円 154">
          <a:extLst>
            <a:ext uri="{FF2B5EF4-FFF2-40B4-BE49-F238E27FC236}">
              <a16:creationId xmlns:a16="http://schemas.microsoft.com/office/drawing/2014/main" id="{F4A12326-3771-413A-B4FB-E381E12C4035}"/>
            </a:ext>
          </a:extLst>
        </xdr:cNvPr>
        <xdr:cNvSpPr/>
      </xdr:nvSpPr>
      <xdr:spPr>
        <a:xfrm>
          <a:off x="11274425" y="6284595"/>
          <a:ext cx="952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113030</xdr:rowOff>
    </xdr:from>
    <xdr:to>
      <xdr:col>68</xdr:col>
      <xdr:colOff>73025</xdr:colOff>
      <xdr:row>34</xdr:row>
      <xdr:rowOff>6350</xdr:rowOff>
    </xdr:to>
    <xdr:cxnSp macro="">
      <xdr:nvCxnSpPr>
        <xdr:cNvPr id="156" name="直線コネクタ 155">
          <a:extLst>
            <a:ext uri="{FF2B5EF4-FFF2-40B4-BE49-F238E27FC236}">
              <a16:creationId xmlns:a16="http://schemas.microsoft.com/office/drawing/2014/main" id="{49828C9C-F727-486C-A084-43242EBF082B}"/>
            </a:ext>
          </a:extLst>
        </xdr:cNvPr>
        <xdr:cNvCxnSpPr/>
      </xdr:nvCxnSpPr>
      <xdr:spPr>
        <a:xfrm flipV="1">
          <a:off x="11322050" y="6275705"/>
          <a:ext cx="6858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55245</xdr:rowOff>
    </xdr:from>
    <xdr:to>
      <xdr:col>60</xdr:col>
      <xdr:colOff>123825</xdr:colOff>
      <xdr:row>33</xdr:row>
      <xdr:rowOff>154305</xdr:rowOff>
    </xdr:to>
    <xdr:sp macro="" textlink="">
      <xdr:nvSpPr>
        <xdr:cNvPr id="157" name="楕円 156">
          <a:extLst>
            <a:ext uri="{FF2B5EF4-FFF2-40B4-BE49-F238E27FC236}">
              <a16:creationId xmlns:a16="http://schemas.microsoft.com/office/drawing/2014/main" id="{2042C994-9F34-4FC6-9B82-4164DBDE5F82}"/>
            </a:ext>
          </a:extLst>
        </xdr:cNvPr>
        <xdr:cNvSpPr/>
      </xdr:nvSpPr>
      <xdr:spPr>
        <a:xfrm>
          <a:off x="10588625" y="621792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105410</xdr:rowOff>
    </xdr:from>
    <xdr:to>
      <xdr:col>64</xdr:col>
      <xdr:colOff>73025</xdr:colOff>
      <xdr:row>34</xdr:row>
      <xdr:rowOff>6350</xdr:rowOff>
    </xdr:to>
    <xdr:cxnSp macro="">
      <xdr:nvCxnSpPr>
        <xdr:cNvPr id="158" name="直線コネクタ 157">
          <a:extLst>
            <a:ext uri="{FF2B5EF4-FFF2-40B4-BE49-F238E27FC236}">
              <a16:creationId xmlns:a16="http://schemas.microsoft.com/office/drawing/2014/main" id="{600BC7DC-88E0-4CCA-B038-3DF0B3F5C304}"/>
            </a:ext>
          </a:extLst>
        </xdr:cNvPr>
        <xdr:cNvCxnSpPr/>
      </xdr:nvCxnSpPr>
      <xdr:spPr>
        <a:xfrm>
          <a:off x="10636250" y="6264910"/>
          <a:ext cx="6858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28</xdr:row>
      <xdr:rowOff>66040</xdr:rowOff>
    </xdr:from>
    <xdr:ext cx="469900" cy="250825"/>
    <xdr:sp macro="" textlink="">
      <xdr:nvSpPr>
        <xdr:cNvPr id="159" name="n_1aveValue債務償還比率">
          <a:extLst>
            <a:ext uri="{FF2B5EF4-FFF2-40B4-BE49-F238E27FC236}">
              <a16:creationId xmlns:a16="http://schemas.microsoft.com/office/drawing/2014/main" id="{655EE861-B610-4215-B9CE-CD37B30109C5}"/>
            </a:ext>
          </a:extLst>
        </xdr:cNvPr>
        <xdr:cNvSpPr txBox="1"/>
      </xdr:nvSpPr>
      <xdr:spPr>
        <a:xfrm>
          <a:off x="12465050" y="542226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423.9</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28</xdr:row>
      <xdr:rowOff>59055</xdr:rowOff>
    </xdr:from>
    <xdr:ext cx="469900" cy="253365"/>
    <xdr:sp macro="" textlink="">
      <xdr:nvSpPr>
        <xdr:cNvPr id="160" name="n_2aveValue債務償還比率">
          <a:extLst>
            <a:ext uri="{FF2B5EF4-FFF2-40B4-BE49-F238E27FC236}">
              <a16:creationId xmlns:a16="http://schemas.microsoft.com/office/drawing/2014/main" id="{23EC5ACB-3D22-4FE5-B209-A9AC6310EA75}"/>
            </a:ext>
          </a:extLst>
        </xdr:cNvPr>
        <xdr:cNvSpPr txBox="1"/>
      </xdr:nvSpPr>
      <xdr:spPr>
        <a:xfrm>
          <a:off x="11788775" y="54121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419.4</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91440</xdr:rowOff>
    </xdr:from>
    <xdr:ext cx="469900" cy="250825"/>
    <xdr:sp macro="" textlink="">
      <xdr:nvSpPr>
        <xdr:cNvPr id="161" name="n_3aveValue債務償還比率">
          <a:extLst>
            <a:ext uri="{FF2B5EF4-FFF2-40B4-BE49-F238E27FC236}">
              <a16:creationId xmlns:a16="http://schemas.microsoft.com/office/drawing/2014/main" id="{9E6F0AA3-9387-4444-A0B2-82A20AA3497D}"/>
            </a:ext>
          </a:extLst>
        </xdr:cNvPr>
        <xdr:cNvSpPr txBox="1"/>
      </xdr:nvSpPr>
      <xdr:spPr>
        <a:xfrm>
          <a:off x="11102975" y="560324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551.9</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43815</xdr:rowOff>
    </xdr:from>
    <xdr:ext cx="469900" cy="252730"/>
    <xdr:sp macro="" textlink="">
      <xdr:nvSpPr>
        <xdr:cNvPr id="162" name="n_4aveValue債務償還比率">
          <a:extLst>
            <a:ext uri="{FF2B5EF4-FFF2-40B4-BE49-F238E27FC236}">
              <a16:creationId xmlns:a16="http://schemas.microsoft.com/office/drawing/2014/main" id="{3EA54168-D51D-4C64-B887-D2481EC9872B}"/>
            </a:ext>
          </a:extLst>
        </xdr:cNvPr>
        <xdr:cNvSpPr txBox="1"/>
      </xdr:nvSpPr>
      <xdr:spPr>
        <a:xfrm>
          <a:off x="10417175" y="556196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520.7</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34</xdr:row>
      <xdr:rowOff>83185</xdr:rowOff>
    </xdr:from>
    <xdr:ext cx="469900" cy="253365"/>
    <xdr:sp macro="" textlink="">
      <xdr:nvSpPr>
        <xdr:cNvPr id="163" name="n_1mainValue債務償還比率">
          <a:extLst>
            <a:ext uri="{FF2B5EF4-FFF2-40B4-BE49-F238E27FC236}">
              <a16:creationId xmlns:a16="http://schemas.microsoft.com/office/drawing/2014/main" id="{C4DC90DC-063A-4045-8F0D-DBB77A77A958}"/>
            </a:ext>
          </a:extLst>
        </xdr:cNvPr>
        <xdr:cNvSpPr txBox="1"/>
      </xdr:nvSpPr>
      <xdr:spPr>
        <a:xfrm>
          <a:off x="12465050" y="64109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896.5</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33</xdr:row>
      <xdr:rowOff>153670</xdr:rowOff>
    </xdr:from>
    <xdr:ext cx="469900" cy="253365"/>
    <xdr:sp macro="" textlink="">
      <xdr:nvSpPr>
        <xdr:cNvPr id="164" name="n_2mainValue債務償還比率">
          <a:extLst>
            <a:ext uri="{FF2B5EF4-FFF2-40B4-BE49-F238E27FC236}">
              <a16:creationId xmlns:a16="http://schemas.microsoft.com/office/drawing/2014/main" id="{02348DB3-C3D1-4ECC-806E-817EAAEC92A0}"/>
            </a:ext>
          </a:extLst>
        </xdr:cNvPr>
        <xdr:cNvSpPr txBox="1"/>
      </xdr:nvSpPr>
      <xdr:spPr>
        <a:xfrm>
          <a:off x="11788775" y="63163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832.1</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34</xdr:row>
      <xdr:rowOff>48260</xdr:rowOff>
    </xdr:from>
    <xdr:ext cx="469900" cy="250825"/>
    <xdr:sp macro="" textlink="">
      <xdr:nvSpPr>
        <xdr:cNvPr id="165" name="n_3mainValue債務償還比率">
          <a:extLst>
            <a:ext uri="{FF2B5EF4-FFF2-40B4-BE49-F238E27FC236}">
              <a16:creationId xmlns:a16="http://schemas.microsoft.com/office/drawing/2014/main" id="{F1A87290-208A-4931-8B92-D8DF7C80821E}"/>
            </a:ext>
          </a:extLst>
        </xdr:cNvPr>
        <xdr:cNvSpPr txBox="1"/>
      </xdr:nvSpPr>
      <xdr:spPr>
        <a:xfrm>
          <a:off x="11102975" y="636968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873.0</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33</xdr:row>
      <xdr:rowOff>146050</xdr:rowOff>
    </xdr:from>
    <xdr:ext cx="469900" cy="250825"/>
    <xdr:sp macro="" textlink="">
      <xdr:nvSpPr>
        <xdr:cNvPr id="166" name="n_4mainValue債務償還比率">
          <a:extLst>
            <a:ext uri="{FF2B5EF4-FFF2-40B4-BE49-F238E27FC236}">
              <a16:creationId xmlns:a16="http://schemas.microsoft.com/office/drawing/2014/main" id="{CCE25F53-955B-46AC-A98A-AC3715F38F0C}"/>
            </a:ext>
          </a:extLst>
        </xdr:cNvPr>
        <xdr:cNvSpPr txBox="1"/>
      </xdr:nvSpPr>
      <xdr:spPr>
        <a:xfrm>
          <a:off x="10417175" y="630555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149225</xdr:rowOff>
    </xdr:from>
    <xdr:to>
      <xdr:col>36</xdr:col>
      <xdr:colOff>22225</xdr:colOff>
      <xdr:row>43</xdr:row>
      <xdr:rowOff>149225</xdr:rowOff>
    </xdr:to>
    <xdr:sp macro="" textlink="">
      <xdr:nvSpPr>
        <xdr:cNvPr id="167" name="正方形/長方形 166">
          <a:extLst>
            <a:ext uri="{FF2B5EF4-FFF2-40B4-BE49-F238E27FC236}">
              <a16:creationId xmlns:a16="http://schemas.microsoft.com/office/drawing/2014/main" id="{A116BABD-96E3-4588-816E-9ABEC1033325}"/>
            </a:ext>
          </a:extLst>
        </xdr:cNvPr>
        <xdr:cNvSpPr/>
      </xdr:nvSpPr>
      <xdr:spPr>
        <a:xfrm>
          <a:off x="1158875" y="7654925"/>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140335</xdr:rowOff>
    </xdr:from>
    <xdr:to>
      <xdr:col>36</xdr:col>
      <xdr:colOff>22225</xdr:colOff>
      <xdr:row>65</xdr:row>
      <xdr:rowOff>140335</xdr:rowOff>
    </xdr:to>
    <xdr:sp macro="" textlink="">
      <xdr:nvSpPr>
        <xdr:cNvPr id="168" name="正方形/長方形 167">
          <a:extLst>
            <a:ext uri="{FF2B5EF4-FFF2-40B4-BE49-F238E27FC236}">
              <a16:creationId xmlns:a16="http://schemas.microsoft.com/office/drawing/2014/main" id="{D42B5FAC-0B43-4A53-9C5C-AB4196BE8ACC}"/>
            </a:ext>
          </a:extLst>
        </xdr:cNvPr>
        <xdr:cNvSpPr/>
      </xdr:nvSpPr>
      <xdr:spPr>
        <a:xfrm>
          <a:off x="1158875" y="1127823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61595</xdr:rowOff>
    </xdr:from>
    <xdr:ext cx="367665" cy="236855"/>
    <xdr:sp macro="" textlink="">
      <xdr:nvSpPr>
        <xdr:cNvPr id="169" name="テキスト ボックス 168">
          <a:extLst>
            <a:ext uri="{FF2B5EF4-FFF2-40B4-BE49-F238E27FC236}">
              <a16:creationId xmlns:a16="http://schemas.microsoft.com/office/drawing/2014/main" id="{9E272ACC-F480-470A-BCA9-025A2E4B12CD}"/>
            </a:ext>
          </a:extLst>
        </xdr:cNvPr>
        <xdr:cNvSpPr txBox="1"/>
      </xdr:nvSpPr>
      <xdr:spPr>
        <a:xfrm>
          <a:off x="835025" y="7903845"/>
          <a:ext cx="36766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154940</xdr:rowOff>
    </xdr:from>
    <xdr:ext cx="370205" cy="236855"/>
    <xdr:sp macro="" textlink="">
      <xdr:nvSpPr>
        <xdr:cNvPr id="170" name="テキスト ボックス 169">
          <a:extLst>
            <a:ext uri="{FF2B5EF4-FFF2-40B4-BE49-F238E27FC236}">
              <a16:creationId xmlns:a16="http://schemas.microsoft.com/office/drawing/2014/main" id="{6C8C186B-D6DE-4497-B036-B9E47D1A4075}"/>
            </a:ext>
          </a:extLst>
        </xdr:cNvPr>
        <xdr:cNvSpPr txBox="1"/>
      </xdr:nvSpPr>
      <xdr:spPr>
        <a:xfrm>
          <a:off x="6302375" y="10432415"/>
          <a:ext cx="37020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28575</xdr:rowOff>
    </xdr:from>
    <xdr:ext cx="367665" cy="234315"/>
    <xdr:sp macro="" textlink="">
      <xdr:nvSpPr>
        <xdr:cNvPr id="171" name="テキスト ボックス 170">
          <a:extLst>
            <a:ext uri="{FF2B5EF4-FFF2-40B4-BE49-F238E27FC236}">
              <a16:creationId xmlns:a16="http://schemas.microsoft.com/office/drawing/2014/main" id="{B0CC4CB4-56B0-49BA-A676-312A2C812DF2}"/>
            </a:ext>
          </a:extLst>
        </xdr:cNvPr>
        <xdr:cNvSpPr txBox="1"/>
      </xdr:nvSpPr>
      <xdr:spPr>
        <a:xfrm>
          <a:off x="835025" y="11483975"/>
          <a:ext cx="367665"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38735</xdr:rowOff>
    </xdr:from>
    <xdr:ext cx="370205" cy="227330"/>
    <xdr:sp macro="" textlink="">
      <xdr:nvSpPr>
        <xdr:cNvPr id="172" name="テキスト ボックス 171">
          <a:extLst>
            <a:ext uri="{FF2B5EF4-FFF2-40B4-BE49-F238E27FC236}">
              <a16:creationId xmlns:a16="http://schemas.microsoft.com/office/drawing/2014/main" id="{D86B4AE0-5BD9-47E8-9147-EC476A06D8F9}"/>
            </a:ext>
          </a:extLst>
        </xdr:cNvPr>
        <xdr:cNvSpPr txBox="1"/>
      </xdr:nvSpPr>
      <xdr:spPr>
        <a:xfrm>
          <a:off x="6302375" y="14088110"/>
          <a:ext cx="370205" cy="2273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8A351E6B-6590-4E89-BC9D-0142A8CDD8BB}"/>
            </a:ext>
          </a:extLst>
        </xdr:cNvPr>
        <xdr:cNvSpPr/>
      </xdr:nvSpPr>
      <xdr:spPr>
        <a:xfrm>
          <a:off x="581025" y="123825"/>
          <a:ext cx="11420475" cy="6076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18415</xdr:rowOff>
    </xdr:from>
    <xdr:to>
      <xdr:col>120</xdr:col>
      <xdr:colOff>152400</xdr:colOff>
      <xdr:row>4</xdr:row>
      <xdr:rowOff>61595</xdr:rowOff>
    </xdr:to>
    <xdr:sp macro="" textlink="">
      <xdr:nvSpPr>
        <xdr:cNvPr id="3" name="正方形/長方形 2">
          <a:extLst>
            <a:ext uri="{FF2B5EF4-FFF2-40B4-BE49-F238E27FC236}">
              <a16:creationId xmlns:a16="http://schemas.microsoft.com/office/drawing/2014/main" id="{418A0D7C-52D6-4C34-8462-BC38EF022C10}"/>
            </a:ext>
          </a:extLst>
        </xdr:cNvPr>
        <xdr:cNvSpPr/>
      </xdr:nvSpPr>
      <xdr:spPr>
        <a:xfrm>
          <a:off x="17145000" y="189865"/>
          <a:ext cx="3581400" cy="5321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127000</xdr:colOff>
      <xdr:row>4</xdr:row>
      <xdr:rowOff>37465</xdr:rowOff>
    </xdr:to>
    <xdr:sp macro="" textlink="">
      <xdr:nvSpPr>
        <xdr:cNvPr id="4" name="正方形/長方形 3">
          <a:extLst>
            <a:ext uri="{FF2B5EF4-FFF2-40B4-BE49-F238E27FC236}">
              <a16:creationId xmlns:a16="http://schemas.microsoft.com/office/drawing/2014/main" id="{C66B48BB-2740-4D8A-9E17-3C7629F86499}"/>
            </a:ext>
          </a:extLst>
        </xdr:cNvPr>
        <xdr:cNvSpPr/>
      </xdr:nvSpPr>
      <xdr:spPr>
        <a:xfrm>
          <a:off x="17164050" y="217805"/>
          <a:ext cx="3533775" cy="4768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409E799-B2F7-40B0-A29A-59DDF479A98D}"/>
            </a:ext>
          </a:extLst>
        </xdr:cNvPr>
        <xdr:cNvSpPr/>
      </xdr:nvSpPr>
      <xdr:spPr>
        <a:xfrm>
          <a:off x="17192625" y="236855"/>
          <a:ext cx="3476625" cy="4203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島根県隠岐の島町</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920839F6-44D6-4C40-BF1F-2CEAA2BE9B59}"/>
            </a:ext>
          </a:extLst>
        </xdr:cNvPr>
        <xdr:cNvSpPr/>
      </xdr:nvSpPr>
      <xdr:spPr>
        <a:xfrm>
          <a:off x="14639925" y="189865"/>
          <a:ext cx="2390775" cy="5321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A742D9F7-7194-48F7-B2A9-F480405B3465}"/>
            </a:ext>
          </a:extLst>
        </xdr:cNvPr>
        <xdr:cNvSpPr/>
      </xdr:nvSpPr>
      <xdr:spPr>
        <a:xfrm>
          <a:off x="14658975" y="217805"/>
          <a:ext cx="2352675" cy="4768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6BC843E-E18D-4DA2-B20B-58D0AD04D004}"/>
            </a:ext>
          </a:extLst>
        </xdr:cNvPr>
        <xdr:cNvSpPr/>
      </xdr:nvSpPr>
      <xdr:spPr>
        <a:xfrm>
          <a:off x="14687550" y="236855"/>
          <a:ext cx="2295525" cy="4298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F26B11BB-546F-400C-9013-82F6D17231DC}"/>
            </a:ext>
          </a:extLst>
        </xdr:cNvPr>
        <xdr:cNvSpPr/>
      </xdr:nvSpPr>
      <xdr:spPr>
        <a:xfrm>
          <a:off x="685800" y="847090"/>
          <a:ext cx="9086850" cy="168465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8097CA84-7171-4277-A7A5-A7D4D432BAAE}"/>
            </a:ext>
          </a:extLst>
        </xdr:cNvPr>
        <xdr:cNvSpPr/>
      </xdr:nvSpPr>
      <xdr:spPr>
        <a:xfrm>
          <a:off x="809625" y="883920"/>
          <a:ext cx="1247775"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18</xdr:col>
      <xdr:colOff>127000</xdr:colOff>
      <xdr:row>15</xdr:row>
      <xdr:rowOff>61595</xdr:rowOff>
    </xdr:to>
    <xdr:sp macro="" textlink="">
      <xdr:nvSpPr>
        <xdr:cNvPr id="11" name="正方形/長方形 10">
          <a:extLst>
            <a:ext uri="{FF2B5EF4-FFF2-40B4-BE49-F238E27FC236}">
              <a16:creationId xmlns:a16="http://schemas.microsoft.com/office/drawing/2014/main" id="{A8D7D421-FDB9-4F39-A3C8-162F876E3766}"/>
            </a:ext>
          </a:extLst>
        </xdr:cNvPr>
        <xdr:cNvSpPr/>
      </xdr:nvSpPr>
      <xdr:spPr>
        <a:xfrm>
          <a:off x="2009775" y="883920"/>
          <a:ext cx="120015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13,347
13,253
242.82
18,150,788
17,810,479
268,883
8,907,839
28,137,642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659DB285-DF5F-481E-A13C-CFE03E600F0D}"/>
            </a:ext>
          </a:extLst>
        </xdr:cNvPr>
        <xdr:cNvSpPr/>
      </xdr:nvSpPr>
      <xdr:spPr>
        <a:xfrm>
          <a:off x="3209925" y="883920"/>
          <a:ext cx="13716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FC948EAA-A637-40C8-A10C-57FB5AA30A16}"/>
            </a:ext>
          </a:extLst>
        </xdr:cNvPr>
        <xdr:cNvSpPr/>
      </xdr:nvSpPr>
      <xdr:spPr>
        <a:xfrm>
          <a:off x="4581525" y="902970"/>
          <a:ext cx="1828800" cy="884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F47B3F96-253C-4DD7-9BF6-F42B0BACDF3F}"/>
            </a:ext>
          </a:extLst>
        </xdr:cNvPr>
        <xdr:cNvSpPr/>
      </xdr:nvSpPr>
      <xdr:spPr>
        <a:xfrm>
          <a:off x="6410325" y="902970"/>
          <a:ext cx="1133475" cy="884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12.1
135.4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70C08F0D-4173-4E9B-9D14-426F8B5E7267}"/>
            </a:ext>
          </a:extLst>
        </xdr:cNvPr>
        <xdr:cNvSpPr/>
      </xdr:nvSpPr>
      <xdr:spPr>
        <a:xfrm>
          <a:off x="7610475" y="912495"/>
          <a:ext cx="571500" cy="887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4620C522-B671-4B66-8228-280BC4119A91}"/>
            </a:ext>
          </a:extLst>
        </xdr:cNvPr>
        <xdr:cNvSpPr/>
      </xdr:nvSpPr>
      <xdr:spPr>
        <a:xfrm>
          <a:off x="4581525" y="1628775"/>
          <a:ext cx="182880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117475</xdr:rowOff>
    </xdr:to>
    <xdr:sp macro="" textlink="">
      <xdr:nvSpPr>
        <xdr:cNvPr id="17" name="正方形/長方形 16">
          <a:extLst>
            <a:ext uri="{FF2B5EF4-FFF2-40B4-BE49-F238E27FC236}">
              <a16:creationId xmlns:a16="http://schemas.microsoft.com/office/drawing/2014/main" id="{E0890081-4A28-43FA-BA13-09FDCEA78A85}"/>
            </a:ext>
          </a:extLst>
        </xdr:cNvPr>
        <xdr:cNvSpPr/>
      </xdr:nvSpPr>
      <xdr:spPr>
        <a:xfrm>
          <a:off x="6467475" y="1628775"/>
          <a:ext cx="3305175"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31115</xdr:rowOff>
    </xdr:from>
    <xdr:to>
      <xdr:col>66</xdr:col>
      <xdr:colOff>25400</xdr:colOff>
      <xdr:row>12</xdr:row>
      <xdr:rowOff>99060</xdr:rowOff>
    </xdr:to>
    <xdr:sp macro="" textlink="">
      <xdr:nvSpPr>
        <xdr:cNvPr id="18" name="角丸四角形 17">
          <a:extLst>
            <a:ext uri="{FF2B5EF4-FFF2-40B4-BE49-F238E27FC236}">
              <a16:creationId xmlns:a16="http://schemas.microsoft.com/office/drawing/2014/main" id="{87C2E3D3-1477-40EE-B46B-7A2CEFFE03C0}"/>
            </a:ext>
          </a:extLst>
        </xdr:cNvPr>
        <xdr:cNvSpPr/>
      </xdr:nvSpPr>
      <xdr:spPr>
        <a:xfrm>
          <a:off x="9972675" y="847090"/>
          <a:ext cx="1371600" cy="120777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66</xdr:col>
      <xdr:colOff>95250</xdr:colOff>
      <xdr:row>7</xdr:row>
      <xdr:rowOff>5715</xdr:rowOff>
    </xdr:to>
    <xdr:sp macro="" textlink="">
      <xdr:nvSpPr>
        <xdr:cNvPr id="19" name="正方形/長方形 18">
          <a:extLst>
            <a:ext uri="{FF2B5EF4-FFF2-40B4-BE49-F238E27FC236}">
              <a16:creationId xmlns:a16="http://schemas.microsoft.com/office/drawing/2014/main" id="{0535D06F-E9B6-422D-8DAD-6F63B1882388}"/>
            </a:ext>
          </a:extLst>
        </xdr:cNvPr>
        <xdr:cNvSpPr/>
      </xdr:nvSpPr>
      <xdr:spPr>
        <a:xfrm>
          <a:off x="10210800" y="912495"/>
          <a:ext cx="120015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99060</xdr:rowOff>
    </xdr:to>
    <xdr:sp macro="" textlink="">
      <xdr:nvSpPr>
        <xdr:cNvPr id="20" name="正方形/長方形 19">
          <a:extLst>
            <a:ext uri="{FF2B5EF4-FFF2-40B4-BE49-F238E27FC236}">
              <a16:creationId xmlns:a16="http://schemas.microsoft.com/office/drawing/2014/main" id="{F23538B5-9659-474C-AD9A-9E9CDE57FDD6}"/>
            </a:ext>
          </a:extLst>
        </xdr:cNvPr>
        <xdr:cNvSpPr/>
      </xdr:nvSpPr>
      <xdr:spPr>
        <a:xfrm>
          <a:off x="10210800" y="1161415"/>
          <a:ext cx="120015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398ECDDC-24CB-48E1-850A-0EC24DD05C43}"/>
            </a:ext>
          </a:extLst>
        </xdr:cNvPr>
        <xdr:cNvSpPr/>
      </xdr:nvSpPr>
      <xdr:spPr>
        <a:xfrm>
          <a:off x="10210800" y="1475740"/>
          <a:ext cx="1304925" cy="5981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0F15BCE-5F2F-4AF7-B862-C38F279D8AAE}"/>
            </a:ext>
          </a:extLst>
        </xdr:cNvPr>
        <xdr:cNvCxnSpPr/>
      </xdr:nvCxnSpPr>
      <xdr:spPr>
        <a:xfrm flipH="1">
          <a:off x="10048875" y="99060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130175</xdr:rowOff>
    </xdr:from>
    <xdr:to>
      <xdr:col>59</xdr:col>
      <xdr:colOff>73025</xdr:colOff>
      <xdr:row>6</xdr:row>
      <xdr:rowOff>61595</xdr:rowOff>
    </xdr:to>
    <xdr:sp macro="" textlink="">
      <xdr:nvSpPr>
        <xdr:cNvPr id="23" name="楕円 22">
          <a:extLst>
            <a:ext uri="{FF2B5EF4-FFF2-40B4-BE49-F238E27FC236}">
              <a16:creationId xmlns:a16="http://schemas.microsoft.com/office/drawing/2014/main" id="{76847A5A-E759-410B-A5E4-0A5603F55F5D}"/>
            </a:ext>
          </a:extLst>
        </xdr:cNvPr>
        <xdr:cNvSpPr/>
      </xdr:nvSpPr>
      <xdr:spPr>
        <a:xfrm>
          <a:off x="10102850" y="949325"/>
          <a:ext cx="8572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55880</xdr:rowOff>
    </xdr:from>
    <xdr:to>
      <xdr:col>59</xdr:col>
      <xdr:colOff>73025</xdr:colOff>
      <xdr:row>7</xdr:row>
      <xdr:rowOff>154940</xdr:rowOff>
    </xdr:to>
    <xdr:sp macro="" textlink="">
      <xdr:nvSpPr>
        <xdr:cNvPr id="24" name="フローチャート: 判断 23">
          <a:extLst>
            <a:ext uri="{FF2B5EF4-FFF2-40B4-BE49-F238E27FC236}">
              <a16:creationId xmlns:a16="http://schemas.microsoft.com/office/drawing/2014/main" id="{BDC09C30-B60D-40C4-8FB5-8AC58F237362}"/>
            </a:ext>
          </a:extLst>
        </xdr:cNvPr>
        <xdr:cNvSpPr/>
      </xdr:nvSpPr>
      <xdr:spPr>
        <a:xfrm>
          <a:off x="10102850" y="1198880"/>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149225</xdr:rowOff>
    </xdr:from>
    <xdr:to>
      <xdr:col>59</xdr:col>
      <xdr:colOff>15875</xdr:colOff>
      <xdr:row>9</xdr:row>
      <xdr:rowOff>117475</xdr:rowOff>
    </xdr:to>
    <xdr:cxnSp macro="">
      <xdr:nvCxnSpPr>
        <xdr:cNvPr id="25" name="直線コネクタ 24">
          <a:extLst>
            <a:ext uri="{FF2B5EF4-FFF2-40B4-BE49-F238E27FC236}">
              <a16:creationId xmlns:a16="http://schemas.microsoft.com/office/drawing/2014/main" id="{BB704397-BC1E-4160-A0D8-739A7AC281F8}"/>
            </a:ext>
          </a:extLst>
        </xdr:cNvPr>
        <xdr:cNvCxnSpPr/>
      </xdr:nvCxnSpPr>
      <xdr:spPr>
        <a:xfrm>
          <a:off x="10131425" y="14541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998E2723-47BB-46FB-9398-7298976BC969}"/>
            </a:ext>
          </a:extLst>
        </xdr:cNvPr>
        <xdr:cNvCxnSpPr/>
      </xdr:nvCxnSpPr>
      <xdr:spPr>
        <a:xfrm>
          <a:off x="10067925" y="145415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46990</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3F8C08D-2DAF-4574-8C34-DB40FD1568D5}"/>
            </a:ext>
          </a:extLst>
        </xdr:cNvPr>
        <xdr:cNvCxnSpPr/>
      </xdr:nvCxnSpPr>
      <xdr:spPr>
        <a:xfrm flipV="1">
          <a:off x="10131425" y="1678940"/>
          <a:ext cx="0" cy="127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DF628E55-3C9E-47BF-A31D-6886225E1A95}"/>
            </a:ext>
          </a:extLst>
        </xdr:cNvPr>
        <xdr:cNvCxnSpPr/>
      </xdr:nvCxnSpPr>
      <xdr:spPr>
        <a:xfrm>
          <a:off x="10067925" y="180911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50165</xdr:rowOff>
    </xdr:from>
    <xdr:ext cx="8896350" cy="250825"/>
    <xdr:sp macro="" textlink="">
      <xdr:nvSpPr>
        <xdr:cNvPr id="29" name="テキスト ボックス 28">
          <a:extLst>
            <a:ext uri="{FF2B5EF4-FFF2-40B4-BE49-F238E27FC236}">
              <a16:creationId xmlns:a16="http://schemas.microsoft.com/office/drawing/2014/main" id="{9D878915-5E05-4935-9606-DB10CE734997}"/>
            </a:ext>
          </a:extLst>
        </xdr:cNvPr>
        <xdr:cNvSpPr txBox="1"/>
      </xdr:nvSpPr>
      <xdr:spPr>
        <a:xfrm>
          <a:off x="638175" y="2647315"/>
          <a:ext cx="88963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3365"/>
    <xdr:sp macro="" textlink="">
      <xdr:nvSpPr>
        <xdr:cNvPr id="30" name="テキスト ボックス 29">
          <a:extLst>
            <a:ext uri="{FF2B5EF4-FFF2-40B4-BE49-F238E27FC236}">
              <a16:creationId xmlns:a16="http://schemas.microsoft.com/office/drawing/2014/main" id="{B462DD9A-68C6-49CA-9D51-E507BA6098DD}"/>
            </a:ext>
          </a:extLst>
        </xdr:cNvPr>
        <xdr:cNvSpPr txBox="1"/>
      </xdr:nvSpPr>
      <xdr:spPr>
        <a:xfrm>
          <a:off x="638175" y="295211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3365"/>
    <xdr:sp macro="" textlink="">
      <xdr:nvSpPr>
        <xdr:cNvPr id="31" name="テキスト ボックス 30">
          <a:extLst>
            <a:ext uri="{FF2B5EF4-FFF2-40B4-BE49-F238E27FC236}">
              <a16:creationId xmlns:a16="http://schemas.microsoft.com/office/drawing/2014/main" id="{6856DB3A-AE95-4663-B840-22EC23FBD0DF}"/>
            </a:ext>
          </a:extLst>
        </xdr:cNvPr>
        <xdr:cNvSpPr txBox="1"/>
      </xdr:nvSpPr>
      <xdr:spPr>
        <a:xfrm>
          <a:off x="638175" y="324802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142875</xdr:rowOff>
    </xdr:from>
    <xdr:ext cx="4433570" cy="250825"/>
    <xdr:sp macro="" textlink="">
      <xdr:nvSpPr>
        <xdr:cNvPr id="32" name="テキスト ボックス 31">
          <a:extLst>
            <a:ext uri="{FF2B5EF4-FFF2-40B4-BE49-F238E27FC236}">
              <a16:creationId xmlns:a16="http://schemas.microsoft.com/office/drawing/2014/main" id="{B5572B21-61D8-41FE-B0C2-6D23EE6C616F}"/>
            </a:ext>
          </a:extLst>
        </xdr:cNvPr>
        <xdr:cNvSpPr txBox="1"/>
      </xdr:nvSpPr>
      <xdr:spPr>
        <a:xfrm>
          <a:off x="638175" y="3549650"/>
          <a:ext cx="4433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74295</xdr:rowOff>
    </xdr:from>
    <xdr:to>
      <xdr:col>28</xdr:col>
      <xdr:colOff>152400</xdr:colOff>
      <xdr:row>28</xdr:row>
      <xdr:rowOff>24765</xdr:rowOff>
    </xdr:to>
    <xdr:sp macro="" textlink="">
      <xdr:nvSpPr>
        <xdr:cNvPr id="33" name="正方形/長方形 32">
          <a:extLst>
            <a:ext uri="{FF2B5EF4-FFF2-40B4-BE49-F238E27FC236}">
              <a16:creationId xmlns:a16="http://schemas.microsoft.com/office/drawing/2014/main" id="{783ACF82-3627-4EF3-A9B8-9F65EEF45549}"/>
            </a:ext>
          </a:extLst>
        </xdr:cNvPr>
        <xdr:cNvSpPr/>
      </xdr:nvSpPr>
      <xdr:spPr>
        <a:xfrm>
          <a:off x="685800" y="3970020"/>
          <a:ext cx="4267200" cy="6013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50165</xdr:rowOff>
    </xdr:from>
    <xdr:to>
      <xdr:col>12</xdr:col>
      <xdr:colOff>127000</xdr:colOff>
      <xdr:row>29</xdr:row>
      <xdr:rowOff>130175</xdr:rowOff>
    </xdr:to>
    <xdr:sp macro="" textlink="">
      <xdr:nvSpPr>
        <xdr:cNvPr id="34" name="正方形/長方形 33">
          <a:extLst>
            <a:ext uri="{FF2B5EF4-FFF2-40B4-BE49-F238E27FC236}">
              <a16:creationId xmlns:a16="http://schemas.microsoft.com/office/drawing/2014/main" id="{3E05FFA5-9A12-460B-8F78-32F2D0F11D3B}"/>
            </a:ext>
          </a:extLst>
        </xdr:cNvPr>
        <xdr:cNvSpPr/>
      </xdr:nvSpPr>
      <xdr:spPr>
        <a:xfrm>
          <a:off x="809625" y="4590415"/>
          <a:ext cx="13716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80645</xdr:rowOff>
    </xdr:from>
    <xdr:to>
      <xdr:col>12</xdr:col>
      <xdr:colOff>127000</xdr:colOff>
      <xdr:row>30</xdr:row>
      <xdr:rowOff>161925</xdr:rowOff>
    </xdr:to>
    <xdr:sp macro="" textlink="">
      <xdr:nvSpPr>
        <xdr:cNvPr id="35" name="正方形/長方形 34">
          <a:extLst>
            <a:ext uri="{FF2B5EF4-FFF2-40B4-BE49-F238E27FC236}">
              <a16:creationId xmlns:a16="http://schemas.microsoft.com/office/drawing/2014/main" id="{191F974D-A09B-4866-984D-6191D19F2DE8}"/>
            </a:ext>
          </a:extLst>
        </xdr:cNvPr>
        <xdr:cNvSpPr/>
      </xdr:nvSpPr>
      <xdr:spPr>
        <a:xfrm>
          <a:off x="809625" y="4789170"/>
          <a:ext cx="1371600" cy="236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50165</xdr:rowOff>
    </xdr:from>
    <xdr:to>
      <xdr:col>18</xdr:col>
      <xdr:colOff>0</xdr:colOff>
      <xdr:row>29</xdr:row>
      <xdr:rowOff>130175</xdr:rowOff>
    </xdr:to>
    <xdr:sp macro="" textlink="">
      <xdr:nvSpPr>
        <xdr:cNvPr id="36" name="正方形/長方形 35">
          <a:extLst>
            <a:ext uri="{FF2B5EF4-FFF2-40B4-BE49-F238E27FC236}">
              <a16:creationId xmlns:a16="http://schemas.microsoft.com/office/drawing/2014/main" id="{FD548AA4-E6EB-45EB-96D3-085E8E899FC3}"/>
            </a:ext>
          </a:extLst>
        </xdr:cNvPr>
        <xdr:cNvSpPr/>
      </xdr:nvSpPr>
      <xdr:spPr>
        <a:xfrm>
          <a:off x="1714500" y="4590415"/>
          <a:ext cx="13716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80645</xdr:rowOff>
    </xdr:from>
    <xdr:to>
      <xdr:col>18</xdr:col>
      <xdr:colOff>0</xdr:colOff>
      <xdr:row>30</xdr:row>
      <xdr:rowOff>161925</xdr:rowOff>
    </xdr:to>
    <xdr:sp macro="" textlink="">
      <xdr:nvSpPr>
        <xdr:cNvPr id="37" name="正方形/長方形 36">
          <a:extLst>
            <a:ext uri="{FF2B5EF4-FFF2-40B4-BE49-F238E27FC236}">
              <a16:creationId xmlns:a16="http://schemas.microsoft.com/office/drawing/2014/main" id="{A2D50560-E302-4BE3-A385-647560E3FF65}"/>
            </a:ext>
          </a:extLst>
        </xdr:cNvPr>
        <xdr:cNvSpPr/>
      </xdr:nvSpPr>
      <xdr:spPr>
        <a:xfrm>
          <a:off x="1714500" y="4789170"/>
          <a:ext cx="1371600" cy="236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50165</xdr:rowOff>
    </xdr:from>
    <xdr:to>
      <xdr:col>24</xdr:col>
      <xdr:colOff>0</xdr:colOff>
      <xdr:row>29</xdr:row>
      <xdr:rowOff>130175</xdr:rowOff>
    </xdr:to>
    <xdr:sp macro="" textlink="">
      <xdr:nvSpPr>
        <xdr:cNvPr id="38" name="正方形/長方形 37">
          <a:extLst>
            <a:ext uri="{FF2B5EF4-FFF2-40B4-BE49-F238E27FC236}">
              <a16:creationId xmlns:a16="http://schemas.microsoft.com/office/drawing/2014/main" id="{ADA0A19B-682E-4B94-9680-3D68776159ED}"/>
            </a:ext>
          </a:extLst>
        </xdr:cNvPr>
        <xdr:cNvSpPr/>
      </xdr:nvSpPr>
      <xdr:spPr>
        <a:xfrm>
          <a:off x="2743200" y="4590415"/>
          <a:ext cx="13716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dr:col>16</xdr:col>
      <xdr:colOff>0</xdr:colOff>
      <xdr:row>29</xdr:row>
      <xdr:rowOff>80645</xdr:rowOff>
    </xdr:from>
    <xdr:to>
      <xdr:col>24</xdr:col>
      <xdr:colOff>0</xdr:colOff>
      <xdr:row>30</xdr:row>
      <xdr:rowOff>161925</xdr:rowOff>
    </xdr:to>
    <xdr:sp macro="" textlink="">
      <xdr:nvSpPr>
        <xdr:cNvPr id="39" name="正方形/長方形 38">
          <a:extLst>
            <a:ext uri="{FF2B5EF4-FFF2-40B4-BE49-F238E27FC236}">
              <a16:creationId xmlns:a16="http://schemas.microsoft.com/office/drawing/2014/main" id="{67266F0D-6AF7-45D4-B75B-42298204AC26}"/>
            </a:ext>
          </a:extLst>
        </xdr:cNvPr>
        <xdr:cNvSpPr/>
      </xdr:nvSpPr>
      <xdr:spPr>
        <a:xfrm>
          <a:off x="2743200" y="4789170"/>
          <a:ext cx="1371600" cy="236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74295</xdr:rowOff>
    </xdr:to>
    <xdr:sp macro="" textlink="">
      <xdr:nvSpPr>
        <xdr:cNvPr id="40" name="正方形/長方形 39">
          <a:extLst>
            <a:ext uri="{FF2B5EF4-FFF2-40B4-BE49-F238E27FC236}">
              <a16:creationId xmlns:a16="http://schemas.microsoft.com/office/drawing/2014/main" id="{129AA870-A36A-4386-B8F1-8587D710FF5F}"/>
            </a:ext>
          </a:extLst>
        </xdr:cNvPr>
        <xdr:cNvSpPr/>
      </xdr:nvSpPr>
      <xdr:spPr>
        <a:xfrm>
          <a:off x="685800" y="5047615"/>
          <a:ext cx="4267200" cy="2160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0345"/>
    <xdr:sp macro="" textlink="">
      <xdr:nvSpPr>
        <xdr:cNvPr id="41" name="テキスト ボックス 40">
          <a:extLst>
            <a:ext uri="{FF2B5EF4-FFF2-40B4-BE49-F238E27FC236}">
              <a16:creationId xmlns:a16="http://schemas.microsoft.com/office/drawing/2014/main" id="{55FDADD7-0F40-4EDD-A694-774DE0276513}"/>
            </a:ext>
          </a:extLst>
        </xdr:cNvPr>
        <xdr:cNvSpPr txBox="1"/>
      </xdr:nvSpPr>
      <xdr:spPr>
        <a:xfrm>
          <a:off x="666750" y="4867275"/>
          <a:ext cx="2959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74295</xdr:rowOff>
    </xdr:from>
    <xdr:to>
      <xdr:col>28</xdr:col>
      <xdr:colOff>114300</xdr:colOff>
      <xdr:row>44</xdr:row>
      <xdr:rowOff>74295</xdr:rowOff>
    </xdr:to>
    <xdr:cxnSp macro="">
      <xdr:nvCxnSpPr>
        <xdr:cNvPr id="42" name="直線コネクタ 41">
          <a:extLst>
            <a:ext uri="{FF2B5EF4-FFF2-40B4-BE49-F238E27FC236}">
              <a16:creationId xmlns:a16="http://schemas.microsoft.com/office/drawing/2014/main" id="{2F20542B-BF1F-4650-B3C1-CF5237B8758D}"/>
            </a:ext>
          </a:extLst>
        </xdr:cNvPr>
        <xdr:cNvCxnSpPr/>
      </xdr:nvCxnSpPr>
      <xdr:spPr>
        <a:xfrm>
          <a:off x="685800" y="72085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103505</xdr:rowOff>
    </xdr:from>
    <xdr:ext cx="464820" cy="250825"/>
    <xdr:sp macro="" textlink="">
      <xdr:nvSpPr>
        <xdr:cNvPr id="43" name="テキスト ボックス 42">
          <a:extLst>
            <a:ext uri="{FF2B5EF4-FFF2-40B4-BE49-F238E27FC236}">
              <a16:creationId xmlns:a16="http://schemas.microsoft.com/office/drawing/2014/main" id="{4032929F-232C-4607-BD52-EF4B88EEF067}"/>
            </a:ext>
          </a:extLst>
        </xdr:cNvPr>
        <xdr:cNvSpPr txBox="1"/>
      </xdr:nvSpPr>
      <xdr:spPr>
        <a:xfrm>
          <a:off x="278765" y="707898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41</xdr:row>
      <xdr:rowOff>130175</xdr:rowOff>
    </xdr:from>
    <xdr:to>
      <xdr:col>28</xdr:col>
      <xdr:colOff>114300</xdr:colOff>
      <xdr:row>41</xdr:row>
      <xdr:rowOff>130175</xdr:rowOff>
    </xdr:to>
    <xdr:cxnSp macro="">
      <xdr:nvCxnSpPr>
        <xdr:cNvPr id="44" name="直線コネクタ 43">
          <a:extLst>
            <a:ext uri="{FF2B5EF4-FFF2-40B4-BE49-F238E27FC236}">
              <a16:creationId xmlns:a16="http://schemas.microsoft.com/office/drawing/2014/main" id="{7C188A17-5A63-4528-BF5C-DEC8CBC619C2}"/>
            </a:ext>
          </a:extLst>
        </xdr:cNvPr>
        <xdr:cNvCxnSpPr/>
      </xdr:nvCxnSpPr>
      <xdr:spPr>
        <a:xfrm>
          <a:off x="685800" y="67786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159385</xdr:rowOff>
    </xdr:from>
    <xdr:ext cx="464820" cy="250825"/>
    <xdr:sp macro="" textlink="">
      <xdr:nvSpPr>
        <xdr:cNvPr id="45" name="テキスト ボックス 44">
          <a:extLst>
            <a:ext uri="{FF2B5EF4-FFF2-40B4-BE49-F238E27FC236}">
              <a16:creationId xmlns:a16="http://schemas.microsoft.com/office/drawing/2014/main" id="{CC84BF5C-6451-40D1-BD26-2ECDA3F1156F}"/>
            </a:ext>
          </a:extLst>
        </xdr:cNvPr>
        <xdr:cNvSpPr txBox="1"/>
      </xdr:nvSpPr>
      <xdr:spPr>
        <a:xfrm>
          <a:off x="278765" y="664908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18415</xdr:rowOff>
    </xdr:from>
    <xdr:to>
      <xdr:col>28</xdr:col>
      <xdr:colOff>114300</xdr:colOff>
      <xdr:row>39</xdr:row>
      <xdr:rowOff>18415</xdr:rowOff>
    </xdr:to>
    <xdr:cxnSp macro="">
      <xdr:nvCxnSpPr>
        <xdr:cNvPr id="46" name="直線コネクタ 45">
          <a:extLst>
            <a:ext uri="{FF2B5EF4-FFF2-40B4-BE49-F238E27FC236}">
              <a16:creationId xmlns:a16="http://schemas.microsoft.com/office/drawing/2014/main" id="{3695672A-8F9E-4885-8871-A0EF7A198FA6}"/>
            </a:ext>
          </a:extLst>
        </xdr:cNvPr>
        <xdr:cNvCxnSpPr/>
      </xdr:nvCxnSpPr>
      <xdr:spPr>
        <a:xfrm>
          <a:off x="685800" y="63430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47625</xdr:rowOff>
    </xdr:from>
    <xdr:ext cx="400685" cy="250825"/>
    <xdr:sp macro="" textlink="">
      <xdr:nvSpPr>
        <xdr:cNvPr id="47" name="テキスト ボックス 46">
          <a:extLst>
            <a:ext uri="{FF2B5EF4-FFF2-40B4-BE49-F238E27FC236}">
              <a16:creationId xmlns:a16="http://schemas.microsoft.com/office/drawing/2014/main" id="{18EC2978-8C30-414B-B35B-E1F08169B069}"/>
            </a:ext>
          </a:extLst>
        </xdr:cNvPr>
        <xdr:cNvSpPr txBox="1"/>
      </xdr:nvSpPr>
      <xdr:spPr>
        <a:xfrm>
          <a:off x="339725" y="620712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36</xdr:row>
      <xdr:rowOff>74295</xdr:rowOff>
    </xdr:from>
    <xdr:to>
      <xdr:col>28</xdr:col>
      <xdr:colOff>114300</xdr:colOff>
      <xdr:row>36</xdr:row>
      <xdr:rowOff>74295</xdr:rowOff>
    </xdr:to>
    <xdr:cxnSp macro="">
      <xdr:nvCxnSpPr>
        <xdr:cNvPr id="48" name="直線コネクタ 47">
          <a:extLst>
            <a:ext uri="{FF2B5EF4-FFF2-40B4-BE49-F238E27FC236}">
              <a16:creationId xmlns:a16="http://schemas.microsoft.com/office/drawing/2014/main" id="{D2531DE2-3B8E-487C-AF39-236046296A3E}"/>
            </a:ext>
          </a:extLst>
        </xdr:cNvPr>
        <xdr:cNvCxnSpPr/>
      </xdr:nvCxnSpPr>
      <xdr:spPr>
        <a:xfrm>
          <a:off x="685800" y="59131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103505</xdr:rowOff>
    </xdr:from>
    <xdr:ext cx="400685" cy="250825"/>
    <xdr:sp macro="" textlink="">
      <xdr:nvSpPr>
        <xdr:cNvPr id="49" name="テキスト ボックス 48">
          <a:extLst>
            <a:ext uri="{FF2B5EF4-FFF2-40B4-BE49-F238E27FC236}">
              <a16:creationId xmlns:a16="http://schemas.microsoft.com/office/drawing/2014/main" id="{05FB8912-EF70-4811-8CE4-5F532684B8FC}"/>
            </a:ext>
          </a:extLst>
        </xdr:cNvPr>
        <xdr:cNvSpPr txBox="1"/>
      </xdr:nvSpPr>
      <xdr:spPr>
        <a:xfrm>
          <a:off x="339725" y="578358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130175</xdr:rowOff>
    </xdr:from>
    <xdr:to>
      <xdr:col>28</xdr:col>
      <xdr:colOff>114300</xdr:colOff>
      <xdr:row>33</xdr:row>
      <xdr:rowOff>130175</xdr:rowOff>
    </xdr:to>
    <xdr:cxnSp macro="">
      <xdr:nvCxnSpPr>
        <xdr:cNvPr id="50" name="直線コネクタ 49">
          <a:extLst>
            <a:ext uri="{FF2B5EF4-FFF2-40B4-BE49-F238E27FC236}">
              <a16:creationId xmlns:a16="http://schemas.microsoft.com/office/drawing/2014/main" id="{C0B9E519-72A2-4A41-B0F1-089B202AA684}"/>
            </a:ext>
          </a:extLst>
        </xdr:cNvPr>
        <xdr:cNvCxnSpPr/>
      </xdr:nvCxnSpPr>
      <xdr:spPr>
        <a:xfrm>
          <a:off x="685800" y="54832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159385</xdr:rowOff>
    </xdr:from>
    <xdr:ext cx="400685" cy="250825"/>
    <xdr:sp macro="" textlink="">
      <xdr:nvSpPr>
        <xdr:cNvPr id="51" name="テキスト ボックス 50">
          <a:extLst>
            <a:ext uri="{FF2B5EF4-FFF2-40B4-BE49-F238E27FC236}">
              <a16:creationId xmlns:a16="http://schemas.microsoft.com/office/drawing/2014/main" id="{60D24E87-0B0B-4D6E-ADD9-9B53AF7B9EE5}"/>
            </a:ext>
          </a:extLst>
        </xdr:cNvPr>
        <xdr:cNvSpPr txBox="1"/>
      </xdr:nvSpPr>
      <xdr:spPr>
        <a:xfrm>
          <a:off x="339725" y="535368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2" name="直線コネクタ 51">
          <a:extLst>
            <a:ext uri="{FF2B5EF4-FFF2-40B4-BE49-F238E27FC236}">
              <a16:creationId xmlns:a16="http://schemas.microsoft.com/office/drawing/2014/main" id="{9BAE6021-650F-4B99-B5AA-23ABA535C002}"/>
            </a:ext>
          </a:extLst>
        </xdr:cNvPr>
        <xdr:cNvCxnSpPr/>
      </xdr:nvCxnSpPr>
      <xdr:spPr>
        <a:xfrm>
          <a:off x="685800" y="5047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47625</xdr:rowOff>
    </xdr:from>
    <xdr:ext cx="400685" cy="250825"/>
    <xdr:sp macro="" textlink="">
      <xdr:nvSpPr>
        <xdr:cNvPr id="53" name="テキスト ボックス 52">
          <a:extLst>
            <a:ext uri="{FF2B5EF4-FFF2-40B4-BE49-F238E27FC236}">
              <a16:creationId xmlns:a16="http://schemas.microsoft.com/office/drawing/2014/main" id="{58D623C2-5507-41D4-8042-C2C125E72C29}"/>
            </a:ext>
          </a:extLst>
        </xdr:cNvPr>
        <xdr:cNvSpPr txBox="1"/>
      </xdr:nvSpPr>
      <xdr:spPr>
        <a:xfrm>
          <a:off x="339725" y="491172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152400</xdr:colOff>
      <xdr:row>44</xdr:row>
      <xdr:rowOff>74295</xdr:rowOff>
    </xdr:to>
    <xdr:sp macro="" textlink="">
      <xdr:nvSpPr>
        <xdr:cNvPr id="54" name="【道路】&#10;有形固定資産減価償却率グラフ枠">
          <a:extLst>
            <a:ext uri="{FF2B5EF4-FFF2-40B4-BE49-F238E27FC236}">
              <a16:creationId xmlns:a16="http://schemas.microsoft.com/office/drawing/2014/main" id="{C0720D16-439C-4076-A3EF-CF2D3884CDEA}"/>
            </a:ext>
          </a:extLst>
        </xdr:cNvPr>
        <xdr:cNvSpPr/>
      </xdr:nvSpPr>
      <xdr:spPr>
        <a:xfrm>
          <a:off x="685800" y="5047615"/>
          <a:ext cx="4267200" cy="2160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106045</xdr:rowOff>
    </xdr:from>
    <xdr:to>
      <xdr:col>24</xdr:col>
      <xdr:colOff>62865</xdr:colOff>
      <xdr:row>41</xdr:row>
      <xdr:rowOff>60960</xdr:rowOff>
    </xdr:to>
    <xdr:cxnSp macro="">
      <xdr:nvCxnSpPr>
        <xdr:cNvPr id="55" name="直線コネクタ 54">
          <a:extLst>
            <a:ext uri="{FF2B5EF4-FFF2-40B4-BE49-F238E27FC236}">
              <a16:creationId xmlns:a16="http://schemas.microsoft.com/office/drawing/2014/main" id="{7D3CFF2D-EF89-46FB-B685-2E45E893230C}"/>
            </a:ext>
          </a:extLst>
        </xdr:cNvPr>
        <xdr:cNvCxnSpPr/>
      </xdr:nvCxnSpPr>
      <xdr:spPr>
        <a:xfrm flipV="1">
          <a:off x="4180840" y="5455920"/>
          <a:ext cx="0" cy="1256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64135</xdr:rowOff>
    </xdr:from>
    <xdr:ext cx="402590" cy="253365"/>
    <xdr:sp macro="" textlink="">
      <xdr:nvSpPr>
        <xdr:cNvPr id="56" name="【道路】&#10;有形固定資産減価償却率最小値テキスト">
          <a:extLst>
            <a:ext uri="{FF2B5EF4-FFF2-40B4-BE49-F238E27FC236}">
              <a16:creationId xmlns:a16="http://schemas.microsoft.com/office/drawing/2014/main" id="{24246343-D942-48D3-94E8-E01B08CDE12B}"/>
            </a:ext>
          </a:extLst>
        </xdr:cNvPr>
        <xdr:cNvSpPr txBox="1"/>
      </xdr:nvSpPr>
      <xdr:spPr>
        <a:xfrm>
          <a:off x="4219575" y="671576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96.9</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60960</xdr:rowOff>
    </xdr:from>
    <xdr:to>
      <xdr:col>24</xdr:col>
      <xdr:colOff>152400</xdr:colOff>
      <xdr:row>41</xdr:row>
      <xdr:rowOff>60960</xdr:rowOff>
    </xdr:to>
    <xdr:cxnSp macro="">
      <xdr:nvCxnSpPr>
        <xdr:cNvPr id="57" name="直線コネクタ 56">
          <a:extLst>
            <a:ext uri="{FF2B5EF4-FFF2-40B4-BE49-F238E27FC236}">
              <a16:creationId xmlns:a16="http://schemas.microsoft.com/office/drawing/2014/main" id="{528624B3-E237-49A4-A25E-64EEC498A0D2}"/>
            </a:ext>
          </a:extLst>
        </xdr:cNvPr>
        <xdr:cNvCxnSpPr/>
      </xdr:nvCxnSpPr>
      <xdr:spPr>
        <a:xfrm>
          <a:off x="4105275" y="67125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53340</xdr:rowOff>
    </xdr:from>
    <xdr:ext cx="402590" cy="250825"/>
    <xdr:sp macro="" textlink="">
      <xdr:nvSpPr>
        <xdr:cNvPr id="58" name="【道路】&#10;有形固定資産減価償却率最大値テキスト">
          <a:extLst>
            <a:ext uri="{FF2B5EF4-FFF2-40B4-BE49-F238E27FC236}">
              <a16:creationId xmlns:a16="http://schemas.microsoft.com/office/drawing/2014/main" id="{FF241358-A750-4048-A61B-FB4C16609197}"/>
            </a:ext>
          </a:extLst>
        </xdr:cNvPr>
        <xdr:cNvSpPr txBox="1"/>
      </xdr:nvSpPr>
      <xdr:spPr>
        <a:xfrm>
          <a:off x="4219575" y="524129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106045</xdr:rowOff>
    </xdr:from>
    <xdr:to>
      <xdr:col>24</xdr:col>
      <xdr:colOff>152400</xdr:colOff>
      <xdr:row>33</xdr:row>
      <xdr:rowOff>106045</xdr:rowOff>
    </xdr:to>
    <xdr:cxnSp macro="">
      <xdr:nvCxnSpPr>
        <xdr:cNvPr id="59" name="直線コネクタ 58">
          <a:extLst>
            <a:ext uri="{FF2B5EF4-FFF2-40B4-BE49-F238E27FC236}">
              <a16:creationId xmlns:a16="http://schemas.microsoft.com/office/drawing/2014/main" id="{E3A6E93D-362D-408D-B8AF-178B7233D12C}"/>
            </a:ext>
          </a:extLst>
        </xdr:cNvPr>
        <xdr:cNvCxnSpPr/>
      </xdr:nvCxnSpPr>
      <xdr:spPr>
        <a:xfrm>
          <a:off x="4105275" y="54559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30480</xdr:rowOff>
    </xdr:from>
    <xdr:ext cx="402590" cy="250825"/>
    <xdr:sp macro="" textlink="">
      <xdr:nvSpPr>
        <xdr:cNvPr id="60" name="【道路】&#10;有形固定資産減価償却率平均値テキスト">
          <a:extLst>
            <a:ext uri="{FF2B5EF4-FFF2-40B4-BE49-F238E27FC236}">
              <a16:creationId xmlns:a16="http://schemas.microsoft.com/office/drawing/2014/main" id="{3C1E793C-4FB5-4EE1-985C-A52B95973B96}"/>
            </a:ext>
          </a:extLst>
        </xdr:cNvPr>
        <xdr:cNvSpPr txBox="1"/>
      </xdr:nvSpPr>
      <xdr:spPr>
        <a:xfrm>
          <a:off x="4219575" y="6028055"/>
          <a:ext cx="40259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51435</xdr:rowOff>
    </xdr:from>
    <xdr:to>
      <xdr:col>24</xdr:col>
      <xdr:colOff>114300</xdr:colOff>
      <xdr:row>37</xdr:row>
      <xdr:rowOff>151130</xdr:rowOff>
    </xdr:to>
    <xdr:sp macro="" textlink="">
      <xdr:nvSpPr>
        <xdr:cNvPr id="61" name="フローチャート: 判断 60">
          <a:extLst>
            <a:ext uri="{FF2B5EF4-FFF2-40B4-BE49-F238E27FC236}">
              <a16:creationId xmlns:a16="http://schemas.microsoft.com/office/drawing/2014/main" id="{21B61B5D-2B6F-4BAD-B198-7894C86F5566}"/>
            </a:ext>
          </a:extLst>
        </xdr:cNvPr>
        <xdr:cNvSpPr/>
      </xdr:nvSpPr>
      <xdr:spPr>
        <a:xfrm>
          <a:off x="4124325" y="6049010"/>
          <a:ext cx="10477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11430</xdr:rowOff>
    </xdr:from>
    <xdr:to>
      <xdr:col>20</xdr:col>
      <xdr:colOff>38100</xdr:colOff>
      <xdr:row>37</xdr:row>
      <xdr:rowOff>110490</xdr:rowOff>
    </xdr:to>
    <xdr:sp macro="" textlink="">
      <xdr:nvSpPr>
        <xdr:cNvPr id="62" name="フローチャート: 判断 61">
          <a:extLst>
            <a:ext uri="{FF2B5EF4-FFF2-40B4-BE49-F238E27FC236}">
              <a16:creationId xmlns:a16="http://schemas.microsoft.com/office/drawing/2014/main" id="{220AF48B-D711-4DF2-AB36-1DDCDF7C8D26}"/>
            </a:ext>
          </a:extLst>
        </xdr:cNvPr>
        <xdr:cNvSpPr/>
      </xdr:nvSpPr>
      <xdr:spPr>
        <a:xfrm>
          <a:off x="3381375" y="6009005"/>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161925</xdr:rowOff>
    </xdr:from>
    <xdr:to>
      <xdr:col>15</xdr:col>
      <xdr:colOff>101600</xdr:colOff>
      <xdr:row>37</xdr:row>
      <xdr:rowOff>93345</xdr:rowOff>
    </xdr:to>
    <xdr:sp macro="" textlink="">
      <xdr:nvSpPr>
        <xdr:cNvPr id="63" name="フローチャート: 判断 62">
          <a:extLst>
            <a:ext uri="{FF2B5EF4-FFF2-40B4-BE49-F238E27FC236}">
              <a16:creationId xmlns:a16="http://schemas.microsoft.com/office/drawing/2014/main" id="{31C47C84-2B8B-4A32-9C49-1A252AA3612C}"/>
            </a:ext>
          </a:extLst>
        </xdr:cNvPr>
        <xdr:cNvSpPr/>
      </xdr:nvSpPr>
      <xdr:spPr>
        <a:xfrm>
          <a:off x="2571750" y="5997575"/>
          <a:ext cx="10477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57150</xdr:rowOff>
    </xdr:to>
    <xdr:sp macro="" textlink="">
      <xdr:nvSpPr>
        <xdr:cNvPr id="64" name="フローチャート: 判断 63">
          <a:extLst>
            <a:ext uri="{FF2B5EF4-FFF2-40B4-BE49-F238E27FC236}">
              <a16:creationId xmlns:a16="http://schemas.microsoft.com/office/drawing/2014/main" id="{18EC8707-9FE4-4596-B46A-1686B8B2FFDC}"/>
            </a:ext>
          </a:extLst>
        </xdr:cNvPr>
        <xdr:cNvSpPr/>
      </xdr:nvSpPr>
      <xdr:spPr>
        <a:xfrm>
          <a:off x="1781175" y="5961380"/>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100330</xdr:rowOff>
    </xdr:from>
    <xdr:to>
      <xdr:col>6</xdr:col>
      <xdr:colOff>38100</xdr:colOff>
      <xdr:row>37</xdr:row>
      <xdr:rowOff>32385</xdr:rowOff>
    </xdr:to>
    <xdr:sp macro="" textlink="">
      <xdr:nvSpPr>
        <xdr:cNvPr id="65" name="フローチャート: 判断 64">
          <a:extLst>
            <a:ext uri="{FF2B5EF4-FFF2-40B4-BE49-F238E27FC236}">
              <a16:creationId xmlns:a16="http://schemas.microsoft.com/office/drawing/2014/main" id="{E6C7D9E8-39E2-4025-B649-C487F7835608}"/>
            </a:ext>
          </a:extLst>
        </xdr:cNvPr>
        <xdr:cNvSpPr/>
      </xdr:nvSpPr>
      <xdr:spPr>
        <a:xfrm>
          <a:off x="981075" y="5942330"/>
          <a:ext cx="85725" cy="876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72390</xdr:rowOff>
    </xdr:from>
    <xdr:ext cx="762000" cy="250825"/>
    <xdr:sp macro="" textlink="">
      <xdr:nvSpPr>
        <xdr:cNvPr id="66" name="テキスト ボックス 65">
          <a:extLst>
            <a:ext uri="{FF2B5EF4-FFF2-40B4-BE49-F238E27FC236}">
              <a16:creationId xmlns:a16="http://schemas.microsoft.com/office/drawing/2014/main" id="{3C896EA5-8481-4A00-B957-D2968F80927F}"/>
            </a:ext>
          </a:extLst>
        </xdr:cNvPr>
        <xdr:cNvSpPr txBox="1"/>
      </xdr:nvSpPr>
      <xdr:spPr>
        <a:xfrm>
          <a:off x="4010025" y="72034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72390</xdr:rowOff>
    </xdr:from>
    <xdr:ext cx="762000" cy="250825"/>
    <xdr:sp macro="" textlink="">
      <xdr:nvSpPr>
        <xdr:cNvPr id="67" name="テキスト ボックス 66">
          <a:extLst>
            <a:ext uri="{FF2B5EF4-FFF2-40B4-BE49-F238E27FC236}">
              <a16:creationId xmlns:a16="http://schemas.microsoft.com/office/drawing/2014/main" id="{28AEBE92-4DFF-4E07-BD5E-3F5CF7928A7C}"/>
            </a:ext>
          </a:extLst>
        </xdr:cNvPr>
        <xdr:cNvSpPr txBox="1"/>
      </xdr:nvSpPr>
      <xdr:spPr>
        <a:xfrm>
          <a:off x="3257550" y="72034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72390</xdr:rowOff>
    </xdr:from>
    <xdr:ext cx="759460" cy="250825"/>
    <xdr:sp macro="" textlink="">
      <xdr:nvSpPr>
        <xdr:cNvPr id="68" name="テキスト ボックス 67">
          <a:extLst>
            <a:ext uri="{FF2B5EF4-FFF2-40B4-BE49-F238E27FC236}">
              <a16:creationId xmlns:a16="http://schemas.microsoft.com/office/drawing/2014/main" id="{59187A30-1472-49B0-9F93-AFCC027842EB}"/>
            </a:ext>
          </a:extLst>
        </xdr:cNvPr>
        <xdr:cNvSpPr txBox="1"/>
      </xdr:nvSpPr>
      <xdr:spPr>
        <a:xfrm>
          <a:off x="2447925" y="720344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72390</xdr:rowOff>
    </xdr:from>
    <xdr:ext cx="762000" cy="250825"/>
    <xdr:sp macro="" textlink="">
      <xdr:nvSpPr>
        <xdr:cNvPr id="69" name="テキスト ボックス 68">
          <a:extLst>
            <a:ext uri="{FF2B5EF4-FFF2-40B4-BE49-F238E27FC236}">
              <a16:creationId xmlns:a16="http://schemas.microsoft.com/office/drawing/2014/main" id="{17D38E6D-4274-4E9B-B6EC-8977B6D22049}"/>
            </a:ext>
          </a:extLst>
        </xdr:cNvPr>
        <xdr:cNvSpPr txBox="1"/>
      </xdr:nvSpPr>
      <xdr:spPr>
        <a:xfrm>
          <a:off x="1657350" y="72034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44</xdr:row>
      <xdr:rowOff>72390</xdr:rowOff>
    </xdr:from>
    <xdr:ext cx="762000" cy="250825"/>
    <xdr:sp macro="" textlink="">
      <xdr:nvSpPr>
        <xdr:cNvPr id="70" name="テキスト ボックス 69">
          <a:extLst>
            <a:ext uri="{FF2B5EF4-FFF2-40B4-BE49-F238E27FC236}">
              <a16:creationId xmlns:a16="http://schemas.microsoft.com/office/drawing/2014/main" id="{9D05947F-BF1A-48E8-B185-FC59507E60B4}"/>
            </a:ext>
          </a:extLst>
        </xdr:cNvPr>
        <xdr:cNvSpPr txBox="1"/>
      </xdr:nvSpPr>
      <xdr:spPr>
        <a:xfrm>
          <a:off x="857250" y="72034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161925</xdr:rowOff>
    </xdr:from>
    <xdr:to>
      <xdr:col>24</xdr:col>
      <xdr:colOff>114300</xdr:colOff>
      <xdr:row>37</xdr:row>
      <xdr:rowOff>93345</xdr:rowOff>
    </xdr:to>
    <xdr:sp macro="" textlink="">
      <xdr:nvSpPr>
        <xdr:cNvPr id="71" name="楕円 70">
          <a:extLst>
            <a:ext uri="{FF2B5EF4-FFF2-40B4-BE49-F238E27FC236}">
              <a16:creationId xmlns:a16="http://schemas.microsoft.com/office/drawing/2014/main" id="{56725573-4496-431B-9A66-4200DF3488FD}"/>
            </a:ext>
          </a:extLst>
        </xdr:cNvPr>
        <xdr:cNvSpPr/>
      </xdr:nvSpPr>
      <xdr:spPr>
        <a:xfrm>
          <a:off x="4124325" y="5997575"/>
          <a:ext cx="10477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16510</xdr:rowOff>
    </xdr:from>
    <xdr:ext cx="402590" cy="250825"/>
    <xdr:sp macro="" textlink="">
      <xdr:nvSpPr>
        <xdr:cNvPr id="72" name="【道路】&#10;有形固定資産減価償却率該当値テキスト">
          <a:extLst>
            <a:ext uri="{FF2B5EF4-FFF2-40B4-BE49-F238E27FC236}">
              <a16:creationId xmlns:a16="http://schemas.microsoft.com/office/drawing/2014/main" id="{A7B5EF9B-4BDC-4BCB-84B9-34D5BABF8733}"/>
            </a:ext>
          </a:extLst>
        </xdr:cNvPr>
        <xdr:cNvSpPr txBox="1"/>
      </xdr:nvSpPr>
      <xdr:spPr>
        <a:xfrm>
          <a:off x="4219575" y="585533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116840</xdr:rowOff>
    </xdr:from>
    <xdr:to>
      <xdr:col>20</xdr:col>
      <xdr:colOff>38100</xdr:colOff>
      <xdr:row>37</xdr:row>
      <xdr:rowOff>48895</xdr:rowOff>
    </xdr:to>
    <xdr:sp macro="" textlink="">
      <xdr:nvSpPr>
        <xdr:cNvPr id="73" name="楕円 72">
          <a:extLst>
            <a:ext uri="{FF2B5EF4-FFF2-40B4-BE49-F238E27FC236}">
              <a16:creationId xmlns:a16="http://schemas.microsoft.com/office/drawing/2014/main" id="{9712970F-C9AD-4DF5-A5D2-9667EC4A3082}"/>
            </a:ext>
          </a:extLst>
        </xdr:cNvPr>
        <xdr:cNvSpPr/>
      </xdr:nvSpPr>
      <xdr:spPr>
        <a:xfrm>
          <a:off x="3381375" y="5955665"/>
          <a:ext cx="85725" cy="908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36</xdr:row>
      <xdr:rowOff>166370</xdr:rowOff>
    </xdr:from>
    <xdr:to>
      <xdr:col>24</xdr:col>
      <xdr:colOff>63500</xdr:colOff>
      <xdr:row>37</xdr:row>
      <xdr:rowOff>43180</xdr:rowOff>
    </xdr:to>
    <xdr:cxnSp macro="">
      <xdr:nvCxnSpPr>
        <xdr:cNvPr id="74" name="直線コネクタ 73">
          <a:extLst>
            <a:ext uri="{FF2B5EF4-FFF2-40B4-BE49-F238E27FC236}">
              <a16:creationId xmlns:a16="http://schemas.microsoft.com/office/drawing/2014/main" id="{3E10EF4E-F99A-4CFC-AD88-F14F909E10AE}"/>
            </a:ext>
          </a:extLst>
        </xdr:cNvPr>
        <xdr:cNvCxnSpPr/>
      </xdr:nvCxnSpPr>
      <xdr:spPr>
        <a:xfrm>
          <a:off x="3429000" y="6002020"/>
          <a:ext cx="752475"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72390</xdr:rowOff>
    </xdr:from>
    <xdr:to>
      <xdr:col>15</xdr:col>
      <xdr:colOff>101600</xdr:colOff>
      <xdr:row>37</xdr:row>
      <xdr:rowOff>3810</xdr:rowOff>
    </xdr:to>
    <xdr:sp macro="" textlink="">
      <xdr:nvSpPr>
        <xdr:cNvPr id="75" name="楕円 74">
          <a:extLst>
            <a:ext uri="{FF2B5EF4-FFF2-40B4-BE49-F238E27FC236}">
              <a16:creationId xmlns:a16="http://schemas.microsoft.com/office/drawing/2014/main" id="{B07A7031-C1A9-4647-92A5-D9B161C3A7EC}"/>
            </a:ext>
          </a:extLst>
        </xdr:cNvPr>
        <xdr:cNvSpPr/>
      </xdr:nvSpPr>
      <xdr:spPr>
        <a:xfrm>
          <a:off x="2571750" y="5908040"/>
          <a:ext cx="10477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121920</xdr:rowOff>
    </xdr:from>
    <xdr:to>
      <xdr:col>19</xdr:col>
      <xdr:colOff>171450</xdr:colOff>
      <xdr:row>36</xdr:row>
      <xdr:rowOff>166370</xdr:rowOff>
    </xdr:to>
    <xdr:cxnSp macro="">
      <xdr:nvCxnSpPr>
        <xdr:cNvPr id="76" name="直線コネクタ 75">
          <a:extLst>
            <a:ext uri="{FF2B5EF4-FFF2-40B4-BE49-F238E27FC236}">
              <a16:creationId xmlns:a16="http://schemas.microsoft.com/office/drawing/2014/main" id="{CF01C6E4-1BE8-45A7-9CBE-8ED200C911DC}"/>
            </a:ext>
          </a:extLst>
        </xdr:cNvPr>
        <xdr:cNvCxnSpPr/>
      </xdr:nvCxnSpPr>
      <xdr:spPr>
        <a:xfrm>
          <a:off x="2619375" y="5963920"/>
          <a:ext cx="80962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33655</xdr:rowOff>
    </xdr:from>
    <xdr:to>
      <xdr:col>10</xdr:col>
      <xdr:colOff>165100</xdr:colOff>
      <xdr:row>36</xdr:row>
      <xdr:rowOff>132715</xdr:rowOff>
    </xdr:to>
    <xdr:sp macro="" textlink="">
      <xdr:nvSpPr>
        <xdr:cNvPr id="77" name="楕円 76">
          <a:extLst>
            <a:ext uri="{FF2B5EF4-FFF2-40B4-BE49-F238E27FC236}">
              <a16:creationId xmlns:a16="http://schemas.microsoft.com/office/drawing/2014/main" id="{2ED7E86A-E4C4-4EC3-BB81-D716BF5DF0A4}"/>
            </a:ext>
          </a:extLst>
        </xdr:cNvPr>
        <xdr:cNvSpPr/>
      </xdr:nvSpPr>
      <xdr:spPr>
        <a:xfrm>
          <a:off x="1781175" y="5869305"/>
          <a:ext cx="952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83185</xdr:rowOff>
    </xdr:from>
    <xdr:to>
      <xdr:col>15</xdr:col>
      <xdr:colOff>50800</xdr:colOff>
      <xdr:row>36</xdr:row>
      <xdr:rowOff>121920</xdr:rowOff>
    </xdr:to>
    <xdr:cxnSp macro="">
      <xdr:nvCxnSpPr>
        <xdr:cNvPr id="78" name="直線コネクタ 77">
          <a:extLst>
            <a:ext uri="{FF2B5EF4-FFF2-40B4-BE49-F238E27FC236}">
              <a16:creationId xmlns:a16="http://schemas.microsoft.com/office/drawing/2014/main" id="{5233CC17-4EE6-4BF1-A114-30FB1B1FC0F4}"/>
            </a:ext>
          </a:extLst>
        </xdr:cNvPr>
        <xdr:cNvCxnSpPr/>
      </xdr:nvCxnSpPr>
      <xdr:spPr>
        <a:xfrm>
          <a:off x="1828800" y="5925185"/>
          <a:ext cx="790575"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159385</xdr:rowOff>
    </xdr:from>
    <xdr:to>
      <xdr:col>6</xdr:col>
      <xdr:colOff>38100</xdr:colOff>
      <xdr:row>36</xdr:row>
      <xdr:rowOff>90805</xdr:rowOff>
    </xdr:to>
    <xdr:sp macro="" textlink="">
      <xdr:nvSpPr>
        <xdr:cNvPr id="79" name="楕円 78">
          <a:extLst>
            <a:ext uri="{FF2B5EF4-FFF2-40B4-BE49-F238E27FC236}">
              <a16:creationId xmlns:a16="http://schemas.microsoft.com/office/drawing/2014/main" id="{3AB434B4-8C74-441F-B1D1-0B59ED527224}"/>
            </a:ext>
          </a:extLst>
        </xdr:cNvPr>
        <xdr:cNvSpPr/>
      </xdr:nvSpPr>
      <xdr:spPr>
        <a:xfrm>
          <a:off x="981075" y="5839460"/>
          <a:ext cx="85725" cy="869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36</xdr:row>
      <xdr:rowOff>40640</xdr:rowOff>
    </xdr:from>
    <xdr:to>
      <xdr:col>10</xdr:col>
      <xdr:colOff>114300</xdr:colOff>
      <xdr:row>36</xdr:row>
      <xdr:rowOff>83185</xdr:rowOff>
    </xdr:to>
    <xdr:cxnSp macro="">
      <xdr:nvCxnSpPr>
        <xdr:cNvPr id="80" name="直線コネクタ 79">
          <a:extLst>
            <a:ext uri="{FF2B5EF4-FFF2-40B4-BE49-F238E27FC236}">
              <a16:creationId xmlns:a16="http://schemas.microsoft.com/office/drawing/2014/main" id="{E80FD1BB-A885-4A3F-96B5-B9098B89A7A0}"/>
            </a:ext>
          </a:extLst>
        </xdr:cNvPr>
        <xdr:cNvCxnSpPr/>
      </xdr:nvCxnSpPr>
      <xdr:spPr>
        <a:xfrm>
          <a:off x="1028700" y="5879465"/>
          <a:ext cx="8001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101600</xdr:rowOff>
    </xdr:from>
    <xdr:ext cx="402590" cy="253365"/>
    <xdr:sp macro="" textlink="">
      <xdr:nvSpPr>
        <xdr:cNvPr id="81" name="n_1aveValue【道路】&#10;有形固定資産減価償却率">
          <a:extLst>
            <a:ext uri="{FF2B5EF4-FFF2-40B4-BE49-F238E27FC236}">
              <a16:creationId xmlns:a16="http://schemas.microsoft.com/office/drawing/2014/main" id="{7268774B-35D8-4BE6-A69F-C01C4D054583}"/>
            </a:ext>
          </a:extLst>
        </xdr:cNvPr>
        <xdr:cNvSpPr txBox="1"/>
      </xdr:nvSpPr>
      <xdr:spPr>
        <a:xfrm>
          <a:off x="3239135" y="610552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84455</xdr:rowOff>
    </xdr:from>
    <xdr:ext cx="402590" cy="250825"/>
    <xdr:sp macro="" textlink="">
      <xdr:nvSpPr>
        <xdr:cNvPr id="82" name="n_2aveValue【道路】&#10;有形固定資産減価償却率">
          <a:extLst>
            <a:ext uri="{FF2B5EF4-FFF2-40B4-BE49-F238E27FC236}">
              <a16:creationId xmlns:a16="http://schemas.microsoft.com/office/drawing/2014/main" id="{2861C372-6621-4FE3-A416-BAD6FC6154DE}"/>
            </a:ext>
          </a:extLst>
        </xdr:cNvPr>
        <xdr:cNvSpPr txBox="1"/>
      </xdr:nvSpPr>
      <xdr:spPr>
        <a:xfrm>
          <a:off x="2439035" y="608838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48895</xdr:rowOff>
    </xdr:from>
    <xdr:ext cx="402590" cy="250825"/>
    <xdr:sp macro="" textlink="">
      <xdr:nvSpPr>
        <xdr:cNvPr id="83" name="n_3aveValue【道路】&#10;有形固定資産減価償却率">
          <a:extLst>
            <a:ext uri="{FF2B5EF4-FFF2-40B4-BE49-F238E27FC236}">
              <a16:creationId xmlns:a16="http://schemas.microsoft.com/office/drawing/2014/main" id="{A0B71B20-38C6-4940-8DD0-3510145E230B}"/>
            </a:ext>
          </a:extLst>
        </xdr:cNvPr>
        <xdr:cNvSpPr txBox="1"/>
      </xdr:nvSpPr>
      <xdr:spPr>
        <a:xfrm>
          <a:off x="1648460" y="604647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23495</xdr:rowOff>
    </xdr:from>
    <xdr:ext cx="405130" cy="253365"/>
    <xdr:sp macro="" textlink="">
      <xdr:nvSpPr>
        <xdr:cNvPr id="84" name="n_4aveValue【道路】&#10;有形固定資産減価償却率">
          <a:extLst>
            <a:ext uri="{FF2B5EF4-FFF2-40B4-BE49-F238E27FC236}">
              <a16:creationId xmlns:a16="http://schemas.microsoft.com/office/drawing/2014/main" id="{51C1E337-38CA-42F2-9F56-3237821A658C}"/>
            </a:ext>
          </a:extLst>
        </xdr:cNvPr>
        <xdr:cNvSpPr txBox="1"/>
      </xdr:nvSpPr>
      <xdr:spPr>
        <a:xfrm>
          <a:off x="848360" y="602742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64135</xdr:rowOff>
    </xdr:from>
    <xdr:ext cx="402590" cy="253365"/>
    <xdr:sp macro="" textlink="">
      <xdr:nvSpPr>
        <xdr:cNvPr id="85" name="n_1mainValue【道路】&#10;有形固定資産減価償却率">
          <a:extLst>
            <a:ext uri="{FF2B5EF4-FFF2-40B4-BE49-F238E27FC236}">
              <a16:creationId xmlns:a16="http://schemas.microsoft.com/office/drawing/2014/main" id="{EC3FB2DF-EF87-410D-950F-1F6140FF491D}"/>
            </a:ext>
          </a:extLst>
        </xdr:cNvPr>
        <xdr:cNvSpPr txBox="1"/>
      </xdr:nvSpPr>
      <xdr:spPr>
        <a:xfrm>
          <a:off x="3239135" y="574421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35</xdr:row>
      <xdr:rowOff>19685</xdr:rowOff>
    </xdr:from>
    <xdr:ext cx="402590" cy="253365"/>
    <xdr:sp macro="" textlink="">
      <xdr:nvSpPr>
        <xdr:cNvPr id="86" name="n_2mainValue【道路】&#10;有形固定資産減価償却率">
          <a:extLst>
            <a:ext uri="{FF2B5EF4-FFF2-40B4-BE49-F238E27FC236}">
              <a16:creationId xmlns:a16="http://schemas.microsoft.com/office/drawing/2014/main" id="{91DC0E67-D428-4BEC-808E-AE8A20571382}"/>
            </a:ext>
          </a:extLst>
        </xdr:cNvPr>
        <xdr:cNvSpPr txBox="1"/>
      </xdr:nvSpPr>
      <xdr:spPr>
        <a:xfrm>
          <a:off x="2439035" y="569658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34</xdr:row>
      <xdr:rowOff>149225</xdr:rowOff>
    </xdr:from>
    <xdr:ext cx="402590" cy="253365"/>
    <xdr:sp macro="" textlink="">
      <xdr:nvSpPr>
        <xdr:cNvPr id="87" name="n_3mainValue【道路】&#10;有形固定資産減価償却率">
          <a:extLst>
            <a:ext uri="{FF2B5EF4-FFF2-40B4-BE49-F238E27FC236}">
              <a16:creationId xmlns:a16="http://schemas.microsoft.com/office/drawing/2014/main" id="{8B3E6A7A-1918-4226-861F-AAA81F579B9E}"/>
            </a:ext>
          </a:extLst>
        </xdr:cNvPr>
        <xdr:cNvSpPr txBox="1"/>
      </xdr:nvSpPr>
      <xdr:spPr>
        <a:xfrm>
          <a:off x="1648460" y="566420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34</xdr:row>
      <xdr:rowOff>106680</xdr:rowOff>
    </xdr:from>
    <xdr:ext cx="405130" cy="250825"/>
    <xdr:sp macro="" textlink="">
      <xdr:nvSpPr>
        <xdr:cNvPr id="88" name="n_4mainValue【道路】&#10;有形固定資産減価償却率">
          <a:extLst>
            <a:ext uri="{FF2B5EF4-FFF2-40B4-BE49-F238E27FC236}">
              <a16:creationId xmlns:a16="http://schemas.microsoft.com/office/drawing/2014/main" id="{70614BA4-1380-4E68-9728-1AE91BBD53BD}"/>
            </a:ext>
          </a:extLst>
        </xdr:cNvPr>
        <xdr:cNvSpPr txBox="1"/>
      </xdr:nvSpPr>
      <xdr:spPr>
        <a:xfrm>
          <a:off x="848360" y="561848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74295</xdr:rowOff>
    </xdr:from>
    <xdr:to>
      <xdr:col>59</xdr:col>
      <xdr:colOff>88900</xdr:colOff>
      <xdr:row>28</xdr:row>
      <xdr:rowOff>24765</xdr:rowOff>
    </xdr:to>
    <xdr:sp macro="" textlink="">
      <xdr:nvSpPr>
        <xdr:cNvPr id="89" name="正方形/長方形 88">
          <a:extLst>
            <a:ext uri="{FF2B5EF4-FFF2-40B4-BE49-F238E27FC236}">
              <a16:creationId xmlns:a16="http://schemas.microsoft.com/office/drawing/2014/main" id="{E4DB2D1C-22C5-4505-802E-CA51B5350B39}"/>
            </a:ext>
          </a:extLst>
        </xdr:cNvPr>
        <xdr:cNvSpPr/>
      </xdr:nvSpPr>
      <xdr:spPr>
        <a:xfrm>
          <a:off x="5953125" y="3970020"/>
          <a:ext cx="4248150" cy="6013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50165</xdr:rowOff>
    </xdr:from>
    <xdr:to>
      <xdr:col>43</xdr:col>
      <xdr:colOff>63500</xdr:colOff>
      <xdr:row>29</xdr:row>
      <xdr:rowOff>130175</xdr:rowOff>
    </xdr:to>
    <xdr:sp macro="" textlink="">
      <xdr:nvSpPr>
        <xdr:cNvPr id="90" name="正方形/長方形 89">
          <a:extLst>
            <a:ext uri="{FF2B5EF4-FFF2-40B4-BE49-F238E27FC236}">
              <a16:creationId xmlns:a16="http://schemas.microsoft.com/office/drawing/2014/main" id="{0EE63348-A112-4D93-931D-85B9FCBC9D4F}"/>
            </a:ext>
          </a:extLst>
        </xdr:cNvPr>
        <xdr:cNvSpPr/>
      </xdr:nvSpPr>
      <xdr:spPr>
        <a:xfrm>
          <a:off x="6067425" y="4590415"/>
          <a:ext cx="13716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80645</xdr:rowOff>
    </xdr:from>
    <xdr:to>
      <xdr:col>43</xdr:col>
      <xdr:colOff>63500</xdr:colOff>
      <xdr:row>30</xdr:row>
      <xdr:rowOff>161925</xdr:rowOff>
    </xdr:to>
    <xdr:sp macro="" textlink="">
      <xdr:nvSpPr>
        <xdr:cNvPr id="91" name="正方形/長方形 90">
          <a:extLst>
            <a:ext uri="{FF2B5EF4-FFF2-40B4-BE49-F238E27FC236}">
              <a16:creationId xmlns:a16="http://schemas.microsoft.com/office/drawing/2014/main" id="{21B7A7E8-65AD-42DC-9DE1-7C130012C75F}"/>
            </a:ext>
          </a:extLst>
        </xdr:cNvPr>
        <xdr:cNvSpPr/>
      </xdr:nvSpPr>
      <xdr:spPr>
        <a:xfrm>
          <a:off x="6067425" y="4789170"/>
          <a:ext cx="1371600" cy="236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50165</xdr:rowOff>
    </xdr:from>
    <xdr:to>
      <xdr:col>48</xdr:col>
      <xdr:colOff>127000</xdr:colOff>
      <xdr:row>29</xdr:row>
      <xdr:rowOff>130175</xdr:rowOff>
    </xdr:to>
    <xdr:sp macro="" textlink="">
      <xdr:nvSpPr>
        <xdr:cNvPr id="92" name="正方形/長方形 91">
          <a:extLst>
            <a:ext uri="{FF2B5EF4-FFF2-40B4-BE49-F238E27FC236}">
              <a16:creationId xmlns:a16="http://schemas.microsoft.com/office/drawing/2014/main" id="{EFBA8E18-2833-4434-AEFF-352D7CA23B33}"/>
            </a:ext>
          </a:extLst>
        </xdr:cNvPr>
        <xdr:cNvSpPr/>
      </xdr:nvSpPr>
      <xdr:spPr>
        <a:xfrm>
          <a:off x="6981825" y="4590415"/>
          <a:ext cx="13716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80645</xdr:rowOff>
    </xdr:from>
    <xdr:to>
      <xdr:col>48</xdr:col>
      <xdr:colOff>127000</xdr:colOff>
      <xdr:row>30</xdr:row>
      <xdr:rowOff>161925</xdr:rowOff>
    </xdr:to>
    <xdr:sp macro="" textlink="">
      <xdr:nvSpPr>
        <xdr:cNvPr id="93" name="正方形/長方形 92">
          <a:extLst>
            <a:ext uri="{FF2B5EF4-FFF2-40B4-BE49-F238E27FC236}">
              <a16:creationId xmlns:a16="http://schemas.microsoft.com/office/drawing/2014/main" id="{657D655C-12E1-4E06-9955-FF647D489574}"/>
            </a:ext>
          </a:extLst>
        </xdr:cNvPr>
        <xdr:cNvSpPr/>
      </xdr:nvSpPr>
      <xdr:spPr>
        <a:xfrm>
          <a:off x="6981825" y="4789170"/>
          <a:ext cx="1371600" cy="236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50165</xdr:rowOff>
    </xdr:from>
    <xdr:to>
      <xdr:col>54</xdr:col>
      <xdr:colOff>127000</xdr:colOff>
      <xdr:row>29</xdr:row>
      <xdr:rowOff>130175</xdr:rowOff>
    </xdr:to>
    <xdr:sp macro="" textlink="">
      <xdr:nvSpPr>
        <xdr:cNvPr id="94" name="正方形/長方形 93">
          <a:extLst>
            <a:ext uri="{FF2B5EF4-FFF2-40B4-BE49-F238E27FC236}">
              <a16:creationId xmlns:a16="http://schemas.microsoft.com/office/drawing/2014/main" id="{E002932C-F69F-4D8E-901F-7C097CA2C08C}"/>
            </a:ext>
          </a:extLst>
        </xdr:cNvPr>
        <xdr:cNvSpPr/>
      </xdr:nvSpPr>
      <xdr:spPr>
        <a:xfrm>
          <a:off x="8010525" y="4590415"/>
          <a:ext cx="13716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dr:col>46</xdr:col>
      <xdr:colOff>127000</xdr:colOff>
      <xdr:row>29</xdr:row>
      <xdr:rowOff>80645</xdr:rowOff>
    </xdr:from>
    <xdr:to>
      <xdr:col>54</xdr:col>
      <xdr:colOff>127000</xdr:colOff>
      <xdr:row>30</xdr:row>
      <xdr:rowOff>161925</xdr:rowOff>
    </xdr:to>
    <xdr:sp macro="" textlink="">
      <xdr:nvSpPr>
        <xdr:cNvPr id="95" name="正方形/長方形 94">
          <a:extLst>
            <a:ext uri="{FF2B5EF4-FFF2-40B4-BE49-F238E27FC236}">
              <a16:creationId xmlns:a16="http://schemas.microsoft.com/office/drawing/2014/main" id="{853FD9C2-6B9D-4408-B9F5-36D13554B19B}"/>
            </a:ext>
          </a:extLst>
        </xdr:cNvPr>
        <xdr:cNvSpPr/>
      </xdr:nvSpPr>
      <xdr:spPr>
        <a:xfrm>
          <a:off x="8010525" y="4789170"/>
          <a:ext cx="1371600" cy="236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21.191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74295</xdr:rowOff>
    </xdr:to>
    <xdr:sp macro="" textlink="">
      <xdr:nvSpPr>
        <xdr:cNvPr id="96" name="正方形/長方形 95">
          <a:extLst>
            <a:ext uri="{FF2B5EF4-FFF2-40B4-BE49-F238E27FC236}">
              <a16:creationId xmlns:a16="http://schemas.microsoft.com/office/drawing/2014/main" id="{3DDF454F-D6C3-41FD-BEF3-AB01E633A4D4}"/>
            </a:ext>
          </a:extLst>
        </xdr:cNvPr>
        <xdr:cNvSpPr/>
      </xdr:nvSpPr>
      <xdr:spPr>
        <a:xfrm>
          <a:off x="5953125" y="5047615"/>
          <a:ext cx="4248150" cy="2160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0995" cy="220345"/>
    <xdr:sp macro="" textlink="">
      <xdr:nvSpPr>
        <xdr:cNvPr id="97" name="テキスト ボックス 96">
          <a:extLst>
            <a:ext uri="{FF2B5EF4-FFF2-40B4-BE49-F238E27FC236}">
              <a16:creationId xmlns:a16="http://schemas.microsoft.com/office/drawing/2014/main" id="{922C0072-CD35-4E47-AAF9-27E1785D4F72}"/>
            </a:ext>
          </a:extLst>
        </xdr:cNvPr>
        <xdr:cNvSpPr txBox="1"/>
      </xdr:nvSpPr>
      <xdr:spPr>
        <a:xfrm>
          <a:off x="5915025" y="4867275"/>
          <a:ext cx="3409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74295</xdr:rowOff>
    </xdr:from>
    <xdr:to>
      <xdr:col>59</xdr:col>
      <xdr:colOff>50800</xdr:colOff>
      <xdr:row>44</xdr:row>
      <xdr:rowOff>74295</xdr:rowOff>
    </xdr:to>
    <xdr:cxnSp macro="">
      <xdr:nvCxnSpPr>
        <xdr:cNvPr id="98" name="直線コネクタ 97">
          <a:extLst>
            <a:ext uri="{FF2B5EF4-FFF2-40B4-BE49-F238E27FC236}">
              <a16:creationId xmlns:a16="http://schemas.microsoft.com/office/drawing/2014/main" id="{D31F5C8B-3107-40EF-B9FE-D7C967CB9079}"/>
            </a:ext>
          </a:extLst>
        </xdr:cNvPr>
        <xdr:cNvCxnSpPr/>
      </xdr:nvCxnSpPr>
      <xdr:spPr>
        <a:xfrm>
          <a:off x="5953125" y="720852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37465</xdr:rowOff>
    </xdr:from>
    <xdr:to>
      <xdr:col>59</xdr:col>
      <xdr:colOff>50800</xdr:colOff>
      <xdr:row>42</xdr:row>
      <xdr:rowOff>37465</xdr:rowOff>
    </xdr:to>
    <xdr:cxnSp macro="">
      <xdr:nvCxnSpPr>
        <xdr:cNvPr id="99" name="直線コネクタ 98">
          <a:extLst>
            <a:ext uri="{FF2B5EF4-FFF2-40B4-BE49-F238E27FC236}">
              <a16:creationId xmlns:a16="http://schemas.microsoft.com/office/drawing/2014/main" id="{5E83D211-2A7F-4644-BA7A-53D7D594C855}"/>
            </a:ext>
          </a:extLst>
        </xdr:cNvPr>
        <xdr:cNvCxnSpPr/>
      </xdr:nvCxnSpPr>
      <xdr:spPr>
        <a:xfrm>
          <a:off x="5953125" y="68478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66040</xdr:rowOff>
    </xdr:from>
    <xdr:ext cx="464820" cy="250825"/>
    <xdr:sp macro="" textlink="">
      <xdr:nvSpPr>
        <xdr:cNvPr id="100" name="テキスト ボックス 99">
          <a:extLst>
            <a:ext uri="{FF2B5EF4-FFF2-40B4-BE49-F238E27FC236}">
              <a16:creationId xmlns:a16="http://schemas.microsoft.com/office/drawing/2014/main" id="{AC4DAD98-DB71-446E-9A17-67038685E4D6}"/>
            </a:ext>
          </a:extLst>
        </xdr:cNvPr>
        <xdr:cNvSpPr txBox="1"/>
      </xdr:nvSpPr>
      <xdr:spPr>
        <a:xfrm>
          <a:off x="5527040" y="671766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FE4997A5-A9CE-4027-AA15-835111C40532}"/>
            </a:ext>
          </a:extLst>
        </xdr:cNvPr>
        <xdr:cNvCxnSpPr/>
      </xdr:nvCxnSpPr>
      <xdr:spPr>
        <a:xfrm>
          <a:off x="5953125" y="64865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28575</xdr:rowOff>
    </xdr:from>
    <xdr:ext cx="528955" cy="250825"/>
    <xdr:sp macro="" textlink="">
      <xdr:nvSpPr>
        <xdr:cNvPr id="102" name="テキスト ボックス 101">
          <a:extLst>
            <a:ext uri="{FF2B5EF4-FFF2-40B4-BE49-F238E27FC236}">
              <a16:creationId xmlns:a16="http://schemas.microsoft.com/office/drawing/2014/main" id="{D2482DFE-4EC7-44FC-BDFE-9DC764C063F6}"/>
            </a:ext>
          </a:extLst>
        </xdr:cNvPr>
        <xdr:cNvSpPr txBox="1"/>
      </xdr:nvSpPr>
      <xdr:spPr>
        <a:xfrm>
          <a:off x="5478780" y="635000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130175</xdr:rowOff>
    </xdr:from>
    <xdr:to>
      <xdr:col>59</xdr:col>
      <xdr:colOff>50800</xdr:colOff>
      <xdr:row>37</xdr:row>
      <xdr:rowOff>130175</xdr:rowOff>
    </xdr:to>
    <xdr:cxnSp macro="">
      <xdr:nvCxnSpPr>
        <xdr:cNvPr id="103" name="直線コネクタ 102">
          <a:extLst>
            <a:ext uri="{FF2B5EF4-FFF2-40B4-BE49-F238E27FC236}">
              <a16:creationId xmlns:a16="http://schemas.microsoft.com/office/drawing/2014/main" id="{77F9EA3A-9E8D-42D1-8264-5A786096E81C}"/>
            </a:ext>
          </a:extLst>
        </xdr:cNvPr>
        <xdr:cNvCxnSpPr/>
      </xdr:nvCxnSpPr>
      <xdr:spPr>
        <a:xfrm>
          <a:off x="5953125" y="61309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159385</xdr:rowOff>
    </xdr:from>
    <xdr:ext cx="528955" cy="250825"/>
    <xdr:sp macro="" textlink="">
      <xdr:nvSpPr>
        <xdr:cNvPr id="104" name="テキスト ボックス 103">
          <a:extLst>
            <a:ext uri="{FF2B5EF4-FFF2-40B4-BE49-F238E27FC236}">
              <a16:creationId xmlns:a16="http://schemas.microsoft.com/office/drawing/2014/main" id="{DCBBD55B-A7EE-4B54-BA05-CDDEC00609C3}"/>
            </a:ext>
          </a:extLst>
        </xdr:cNvPr>
        <xdr:cNvSpPr txBox="1"/>
      </xdr:nvSpPr>
      <xdr:spPr>
        <a:xfrm>
          <a:off x="5478780" y="6001385"/>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93345</xdr:rowOff>
    </xdr:from>
    <xdr:to>
      <xdr:col>59</xdr:col>
      <xdr:colOff>50800</xdr:colOff>
      <xdr:row>35</xdr:row>
      <xdr:rowOff>93345</xdr:rowOff>
    </xdr:to>
    <xdr:cxnSp macro="">
      <xdr:nvCxnSpPr>
        <xdr:cNvPr id="105" name="直線コネクタ 104">
          <a:extLst>
            <a:ext uri="{FF2B5EF4-FFF2-40B4-BE49-F238E27FC236}">
              <a16:creationId xmlns:a16="http://schemas.microsoft.com/office/drawing/2014/main" id="{E47DD65F-3B2B-4A3A-90DE-7BAAD6016CF3}"/>
            </a:ext>
          </a:extLst>
        </xdr:cNvPr>
        <xdr:cNvCxnSpPr/>
      </xdr:nvCxnSpPr>
      <xdr:spPr>
        <a:xfrm>
          <a:off x="5953125" y="57702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121920</xdr:rowOff>
    </xdr:from>
    <xdr:ext cx="528955" cy="250825"/>
    <xdr:sp macro="" textlink="">
      <xdr:nvSpPr>
        <xdr:cNvPr id="106" name="テキスト ボックス 105">
          <a:extLst>
            <a:ext uri="{FF2B5EF4-FFF2-40B4-BE49-F238E27FC236}">
              <a16:creationId xmlns:a16="http://schemas.microsoft.com/office/drawing/2014/main" id="{01CD7C36-5130-438C-AF4A-5035C02D42F8}"/>
            </a:ext>
          </a:extLst>
        </xdr:cNvPr>
        <xdr:cNvSpPr txBox="1"/>
      </xdr:nvSpPr>
      <xdr:spPr>
        <a:xfrm>
          <a:off x="5478780" y="564007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55880</xdr:rowOff>
    </xdr:from>
    <xdr:to>
      <xdr:col>59</xdr:col>
      <xdr:colOff>50800</xdr:colOff>
      <xdr:row>33</xdr:row>
      <xdr:rowOff>55880</xdr:rowOff>
    </xdr:to>
    <xdr:cxnSp macro="">
      <xdr:nvCxnSpPr>
        <xdr:cNvPr id="107" name="直線コネクタ 106">
          <a:extLst>
            <a:ext uri="{FF2B5EF4-FFF2-40B4-BE49-F238E27FC236}">
              <a16:creationId xmlns:a16="http://schemas.microsoft.com/office/drawing/2014/main" id="{61D98840-6B09-46AC-B6E1-07455074E239}"/>
            </a:ext>
          </a:extLst>
        </xdr:cNvPr>
        <xdr:cNvCxnSpPr/>
      </xdr:nvCxnSpPr>
      <xdr:spPr>
        <a:xfrm>
          <a:off x="5953125" y="54089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84455</xdr:rowOff>
    </xdr:from>
    <xdr:ext cx="528955" cy="250825"/>
    <xdr:sp macro="" textlink="">
      <xdr:nvSpPr>
        <xdr:cNvPr id="108" name="テキスト ボックス 107">
          <a:extLst>
            <a:ext uri="{FF2B5EF4-FFF2-40B4-BE49-F238E27FC236}">
              <a16:creationId xmlns:a16="http://schemas.microsoft.com/office/drawing/2014/main" id="{18E4D8AB-94AE-4E9A-8BFB-C37C345BFCCB}"/>
            </a:ext>
          </a:extLst>
        </xdr:cNvPr>
        <xdr:cNvSpPr txBox="1"/>
      </xdr:nvSpPr>
      <xdr:spPr>
        <a:xfrm>
          <a:off x="5478780" y="5278755"/>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09" name="直線コネクタ 108">
          <a:extLst>
            <a:ext uri="{FF2B5EF4-FFF2-40B4-BE49-F238E27FC236}">
              <a16:creationId xmlns:a16="http://schemas.microsoft.com/office/drawing/2014/main" id="{66000E8D-B312-460A-B05A-F01D5E0CFB03}"/>
            </a:ext>
          </a:extLst>
        </xdr:cNvPr>
        <xdr:cNvCxnSpPr/>
      </xdr:nvCxnSpPr>
      <xdr:spPr>
        <a:xfrm>
          <a:off x="5953125" y="50476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47625</xdr:rowOff>
    </xdr:from>
    <xdr:ext cx="595630" cy="250825"/>
    <xdr:sp macro="" textlink="">
      <xdr:nvSpPr>
        <xdr:cNvPr id="110" name="テキスト ボックス 109">
          <a:extLst>
            <a:ext uri="{FF2B5EF4-FFF2-40B4-BE49-F238E27FC236}">
              <a16:creationId xmlns:a16="http://schemas.microsoft.com/office/drawing/2014/main" id="{39014BA9-2E33-42F4-B247-3B257A335B61}"/>
            </a:ext>
          </a:extLst>
        </xdr:cNvPr>
        <xdr:cNvSpPr txBox="1"/>
      </xdr:nvSpPr>
      <xdr:spPr>
        <a:xfrm>
          <a:off x="5420995" y="491172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74295</xdr:rowOff>
    </xdr:to>
    <xdr:sp macro="" textlink="">
      <xdr:nvSpPr>
        <xdr:cNvPr id="111" name="【道路】&#10;一人当たり延長グラフ枠">
          <a:extLst>
            <a:ext uri="{FF2B5EF4-FFF2-40B4-BE49-F238E27FC236}">
              <a16:creationId xmlns:a16="http://schemas.microsoft.com/office/drawing/2014/main" id="{A607D1D5-BE83-463B-A86C-57B22CB58CBF}"/>
            </a:ext>
          </a:extLst>
        </xdr:cNvPr>
        <xdr:cNvSpPr/>
      </xdr:nvSpPr>
      <xdr:spPr>
        <a:xfrm>
          <a:off x="5953125" y="5047615"/>
          <a:ext cx="4248150" cy="2160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34</xdr:row>
      <xdr:rowOff>62230</xdr:rowOff>
    </xdr:from>
    <xdr:to>
      <xdr:col>54</xdr:col>
      <xdr:colOff>171450</xdr:colOff>
      <xdr:row>41</xdr:row>
      <xdr:rowOff>143510</xdr:rowOff>
    </xdr:to>
    <xdr:cxnSp macro="">
      <xdr:nvCxnSpPr>
        <xdr:cNvPr id="112" name="直線コネクタ 111">
          <a:extLst>
            <a:ext uri="{FF2B5EF4-FFF2-40B4-BE49-F238E27FC236}">
              <a16:creationId xmlns:a16="http://schemas.microsoft.com/office/drawing/2014/main" id="{F06C7832-3617-4474-B259-6BA06BE80DA5}"/>
            </a:ext>
          </a:extLst>
        </xdr:cNvPr>
        <xdr:cNvCxnSpPr/>
      </xdr:nvCxnSpPr>
      <xdr:spPr>
        <a:xfrm flipV="1">
          <a:off x="9429750" y="5580380"/>
          <a:ext cx="0" cy="1208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147320</xdr:rowOff>
    </xdr:from>
    <xdr:ext cx="467360" cy="250825"/>
    <xdr:sp macro="" textlink="">
      <xdr:nvSpPr>
        <xdr:cNvPr id="113" name="【道路】&#10;一人当たり延長最小値テキスト">
          <a:extLst>
            <a:ext uri="{FF2B5EF4-FFF2-40B4-BE49-F238E27FC236}">
              <a16:creationId xmlns:a16="http://schemas.microsoft.com/office/drawing/2014/main" id="{32265BA8-4C2C-4041-8458-D95EC8D5656E}"/>
            </a:ext>
          </a:extLst>
        </xdr:cNvPr>
        <xdr:cNvSpPr txBox="1"/>
      </xdr:nvSpPr>
      <xdr:spPr>
        <a:xfrm>
          <a:off x="9467850" y="679259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3.311</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143510</xdr:rowOff>
    </xdr:from>
    <xdr:to>
      <xdr:col>55</xdr:col>
      <xdr:colOff>88900</xdr:colOff>
      <xdr:row>41</xdr:row>
      <xdr:rowOff>143510</xdr:rowOff>
    </xdr:to>
    <xdr:cxnSp macro="">
      <xdr:nvCxnSpPr>
        <xdr:cNvPr id="114" name="直線コネクタ 113">
          <a:extLst>
            <a:ext uri="{FF2B5EF4-FFF2-40B4-BE49-F238E27FC236}">
              <a16:creationId xmlns:a16="http://schemas.microsoft.com/office/drawing/2014/main" id="{9121E5F1-0E34-4808-ADAE-24B2A0D333D5}"/>
            </a:ext>
          </a:extLst>
        </xdr:cNvPr>
        <xdr:cNvCxnSpPr/>
      </xdr:nvCxnSpPr>
      <xdr:spPr>
        <a:xfrm>
          <a:off x="9363075" y="678878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10795</xdr:rowOff>
    </xdr:from>
    <xdr:ext cx="532130" cy="250190"/>
    <xdr:sp macro="" textlink="">
      <xdr:nvSpPr>
        <xdr:cNvPr id="115" name="【道路】&#10;一人当たり延長最大値テキスト">
          <a:extLst>
            <a:ext uri="{FF2B5EF4-FFF2-40B4-BE49-F238E27FC236}">
              <a16:creationId xmlns:a16="http://schemas.microsoft.com/office/drawing/2014/main" id="{A09C82F8-ABDF-408B-9547-815D46F88D81}"/>
            </a:ext>
          </a:extLst>
        </xdr:cNvPr>
        <xdr:cNvSpPr txBox="1"/>
      </xdr:nvSpPr>
      <xdr:spPr>
        <a:xfrm>
          <a:off x="9467850" y="5360670"/>
          <a:ext cx="532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70.630</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62230</xdr:rowOff>
    </xdr:from>
    <xdr:to>
      <xdr:col>55</xdr:col>
      <xdr:colOff>88900</xdr:colOff>
      <xdr:row>34</xdr:row>
      <xdr:rowOff>62230</xdr:rowOff>
    </xdr:to>
    <xdr:cxnSp macro="">
      <xdr:nvCxnSpPr>
        <xdr:cNvPr id="116" name="直線コネクタ 115">
          <a:extLst>
            <a:ext uri="{FF2B5EF4-FFF2-40B4-BE49-F238E27FC236}">
              <a16:creationId xmlns:a16="http://schemas.microsoft.com/office/drawing/2014/main" id="{637F85E3-A13D-4CCF-AEB3-6C52A1502EDF}"/>
            </a:ext>
          </a:extLst>
        </xdr:cNvPr>
        <xdr:cNvCxnSpPr/>
      </xdr:nvCxnSpPr>
      <xdr:spPr>
        <a:xfrm>
          <a:off x="9363075" y="558038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59055</xdr:rowOff>
    </xdr:from>
    <xdr:ext cx="532130" cy="253365"/>
    <xdr:sp macro="" textlink="">
      <xdr:nvSpPr>
        <xdr:cNvPr id="117" name="【道路】&#10;一人当たり延長平均値テキスト">
          <a:extLst>
            <a:ext uri="{FF2B5EF4-FFF2-40B4-BE49-F238E27FC236}">
              <a16:creationId xmlns:a16="http://schemas.microsoft.com/office/drawing/2014/main" id="{1E5227AD-B57A-4031-B179-9DE6321B8EC1}"/>
            </a:ext>
          </a:extLst>
        </xdr:cNvPr>
        <xdr:cNvSpPr txBox="1"/>
      </xdr:nvSpPr>
      <xdr:spPr>
        <a:xfrm>
          <a:off x="9467850" y="6383655"/>
          <a:ext cx="532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22.024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80010</xdr:rowOff>
    </xdr:from>
    <xdr:to>
      <xdr:col>55</xdr:col>
      <xdr:colOff>50800</xdr:colOff>
      <xdr:row>40</xdr:row>
      <xdr:rowOff>12065</xdr:rowOff>
    </xdr:to>
    <xdr:sp macro="" textlink="">
      <xdr:nvSpPr>
        <xdr:cNvPr id="118" name="フローチャート: 判断 117">
          <a:extLst>
            <a:ext uri="{FF2B5EF4-FFF2-40B4-BE49-F238E27FC236}">
              <a16:creationId xmlns:a16="http://schemas.microsoft.com/office/drawing/2014/main" id="{EFEF53BD-3898-49F2-BA6F-D0C46958F29E}"/>
            </a:ext>
          </a:extLst>
        </xdr:cNvPr>
        <xdr:cNvSpPr/>
      </xdr:nvSpPr>
      <xdr:spPr>
        <a:xfrm>
          <a:off x="9401175" y="6407785"/>
          <a:ext cx="76200" cy="876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8255</xdr:rowOff>
    </xdr:to>
    <xdr:sp macro="" textlink="">
      <xdr:nvSpPr>
        <xdr:cNvPr id="119" name="フローチャート: 判断 118">
          <a:extLst>
            <a:ext uri="{FF2B5EF4-FFF2-40B4-BE49-F238E27FC236}">
              <a16:creationId xmlns:a16="http://schemas.microsoft.com/office/drawing/2014/main" id="{4510B5FE-B45C-48EF-9212-DFC248A0D0D9}"/>
            </a:ext>
          </a:extLst>
        </xdr:cNvPr>
        <xdr:cNvSpPr/>
      </xdr:nvSpPr>
      <xdr:spPr>
        <a:xfrm>
          <a:off x="8639175" y="6401435"/>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86360</xdr:rowOff>
    </xdr:from>
    <xdr:to>
      <xdr:col>46</xdr:col>
      <xdr:colOff>38100</xdr:colOff>
      <xdr:row>40</xdr:row>
      <xdr:rowOff>17780</xdr:rowOff>
    </xdr:to>
    <xdr:sp macro="" textlink="">
      <xdr:nvSpPr>
        <xdr:cNvPr id="120" name="フローチャート: 判断 119">
          <a:extLst>
            <a:ext uri="{FF2B5EF4-FFF2-40B4-BE49-F238E27FC236}">
              <a16:creationId xmlns:a16="http://schemas.microsoft.com/office/drawing/2014/main" id="{0C9113B7-3795-4CB8-9361-897894C1FA91}"/>
            </a:ext>
          </a:extLst>
        </xdr:cNvPr>
        <xdr:cNvSpPr/>
      </xdr:nvSpPr>
      <xdr:spPr>
        <a:xfrm>
          <a:off x="7839075" y="6407785"/>
          <a:ext cx="8572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95885</xdr:rowOff>
    </xdr:from>
    <xdr:to>
      <xdr:col>41</xdr:col>
      <xdr:colOff>101600</xdr:colOff>
      <xdr:row>40</xdr:row>
      <xdr:rowOff>28575</xdr:rowOff>
    </xdr:to>
    <xdr:sp macro="" textlink="">
      <xdr:nvSpPr>
        <xdr:cNvPr id="121" name="フローチャート: 判断 120">
          <a:extLst>
            <a:ext uri="{FF2B5EF4-FFF2-40B4-BE49-F238E27FC236}">
              <a16:creationId xmlns:a16="http://schemas.microsoft.com/office/drawing/2014/main" id="{95928009-D61E-4B10-A75F-71DD753DD326}"/>
            </a:ext>
          </a:extLst>
        </xdr:cNvPr>
        <xdr:cNvSpPr/>
      </xdr:nvSpPr>
      <xdr:spPr>
        <a:xfrm>
          <a:off x="7029450" y="6420485"/>
          <a:ext cx="104775" cy="914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100965</xdr:rowOff>
    </xdr:from>
    <xdr:to>
      <xdr:col>36</xdr:col>
      <xdr:colOff>165100</xdr:colOff>
      <xdr:row>40</xdr:row>
      <xdr:rowOff>33020</xdr:rowOff>
    </xdr:to>
    <xdr:sp macro="" textlink="">
      <xdr:nvSpPr>
        <xdr:cNvPr id="122" name="フローチャート: 判断 121">
          <a:extLst>
            <a:ext uri="{FF2B5EF4-FFF2-40B4-BE49-F238E27FC236}">
              <a16:creationId xmlns:a16="http://schemas.microsoft.com/office/drawing/2014/main" id="{E1076126-54DA-4FCE-B882-94B473FA9621}"/>
            </a:ext>
          </a:extLst>
        </xdr:cNvPr>
        <xdr:cNvSpPr/>
      </xdr:nvSpPr>
      <xdr:spPr>
        <a:xfrm>
          <a:off x="6238875" y="6428740"/>
          <a:ext cx="95250" cy="876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72390</xdr:rowOff>
    </xdr:from>
    <xdr:ext cx="762000" cy="250825"/>
    <xdr:sp macro="" textlink="">
      <xdr:nvSpPr>
        <xdr:cNvPr id="123" name="テキスト ボックス 122">
          <a:extLst>
            <a:ext uri="{FF2B5EF4-FFF2-40B4-BE49-F238E27FC236}">
              <a16:creationId xmlns:a16="http://schemas.microsoft.com/office/drawing/2014/main" id="{5E5B32D7-3CCA-4D05-89CA-60B832C2754D}"/>
            </a:ext>
          </a:extLst>
        </xdr:cNvPr>
        <xdr:cNvSpPr txBox="1"/>
      </xdr:nvSpPr>
      <xdr:spPr>
        <a:xfrm>
          <a:off x="9258300" y="72034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72390</xdr:rowOff>
    </xdr:from>
    <xdr:ext cx="762000" cy="250825"/>
    <xdr:sp macro="" textlink="">
      <xdr:nvSpPr>
        <xdr:cNvPr id="124" name="テキスト ボックス 123">
          <a:extLst>
            <a:ext uri="{FF2B5EF4-FFF2-40B4-BE49-F238E27FC236}">
              <a16:creationId xmlns:a16="http://schemas.microsoft.com/office/drawing/2014/main" id="{496EEB48-F425-48A1-86E5-D9F9C81A8830}"/>
            </a:ext>
          </a:extLst>
        </xdr:cNvPr>
        <xdr:cNvSpPr txBox="1"/>
      </xdr:nvSpPr>
      <xdr:spPr>
        <a:xfrm>
          <a:off x="8515350" y="72034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44</xdr:row>
      <xdr:rowOff>72390</xdr:rowOff>
    </xdr:from>
    <xdr:ext cx="762000" cy="250825"/>
    <xdr:sp macro="" textlink="">
      <xdr:nvSpPr>
        <xdr:cNvPr id="125" name="テキスト ボックス 124">
          <a:extLst>
            <a:ext uri="{FF2B5EF4-FFF2-40B4-BE49-F238E27FC236}">
              <a16:creationId xmlns:a16="http://schemas.microsoft.com/office/drawing/2014/main" id="{DCCA0172-2692-4934-9BBB-58A4880D70E1}"/>
            </a:ext>
          </a:extLst>
        </xdr:cNvPr>
        <xdr:cNvSpPr txBox="1"/>
      </xdr:nvSpPr>
      <xdr:spPr>
        <a:xfrm>
          <a:off x="7715250" y="72034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72390</xdr:rowOff>
    </xdr:from>
    <xdr:ext cx="759460" cy="250825"/>
    <xdr:sp macro="" textlink="">
      <xdr:nvSpPr>
        <xdr:cNvPr id="126" name="テキスト ボックス 125">
          <a:extLst>
            <a:ext uri="{FF2B5EF4-FFF2-40B4-BE49-F238E27FC236}">
              <a16:creationId xmlns:a16="http://schemas.microsoft.com/office/drawing/2014/main" id="{6C0BF5C8-380C-41B7-B2C7-FE9DF33291D8}"/>
            </a:ext>
          </a:extLst>
        </xdr:cNvPr>
        <xdr:cNvSpPr txBox="1"/>
      </xdr:nvSpPr>
      <xdr:spPr>
        <a:xfrm>
          <a:off x="6905625" y="720344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72390</xdr:rowOff>
    </xdr:from>
    <xdr:ext cx="762000" cy="250825"/>
    <xdr:sp macro="" textlink="">
      <xdr:nvSpPr>
        <xdr:cNvPr id="127" name="テキスト ボックス 126">
          <a:extLst>
            <a:ext uri="{FF2B5EF4-FFF2-40B4-BE49-F238E27FC236}">
              <a16:creationId xmlns:a16="http://schemas.microsoft.com/office/drawing/2014/main" id="{87399A35-54DA-45C2-B29A-9EEF194EABBE}"/>
            </a:ext>
          </a:extLst>
        </xdr:cNvPr>
        <xdr:cNvSpPr txBox="1"/>
      </xdr:nvSpPr>
      <xdr:spPr>
        <a:xfrm>
          <a:off x="6115050" y="72034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16510</xdr:rowOff>
    </xdr:from>
    <xdr:to>
      <xdr:col>55</xdr:col>
      <xdr:colOff>50800</xdr:colOff>
      <xdr:row>34</xdr:row>
      <xdr:rowOff>115570</xdr:rowOff>
    </xdr:to>
    <xdr:sp macro="" textlink="">
      <xdr:nvSpPr>
        <xdr:cNvPr id="128" name="楕円 127">
          <a:extLst>
            <a:ext uri="{FF2B5EF4-FFF2-40B4-BE49-F238E27FC236}">
              <a16:creationId xmlns:a16="http://schemas.microsoft.com/office/drawing/2014/main" id="{B4611BCA-2BEE-439F-9048-A76CBBA96837}"/>
            </a:ext>
          </a:extLst>
        </xdr:cNvPr>
        <xdr:cNvSpPr/>
      </xdr:nvSpPr>
      <xdr:spPr>
        <a:xfrm>
          <a:off x="9401175" y="5531485"/>
          <a:ext cx="762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134620</xdr:rowOff>
    </xdr:from>
    <xdr:ext cx="532130" cy="253365"/>
    <xdr:sp macro="" textlink="">
      <xdr:nvSpPr>
        <xdr:cNvPr id="129" name="【道路】&#10;一人当たり延長該当値テキスト">
          <a:extLst>
            <a:ext uri="{FF2B5EF4-FFF2-40B4-BE49-F238E27FC236}">
              <a16:creationId xmlns:a16="http://schemas.microsoft.com/office/drawing/2014/main" id="{5BC6991D-1A55-44BC-86A7-55EA28B821BF}"/>
            </a:ext>
          </a:extLst>
        </xdr:cNvPr>
        <xdr:cNvSpPr txBox="1"/>
      </xdr:nvSpPr>
      <xdr:spPr>
        <a:xfrm>
          <a:off x="9467850" y="548767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70.457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36195</xdr:rowOff>
    </xdr:from>
    <xdr:to>
      <xdr:col>50</xdr:col>
      <xdr:colOff>165100</xdr:colOff>
      <xdr:row>34</xdr:row>
      <xdr:rowOff>135255</xdr:rowOff>
    </xdr:to>
    <xdr:sp macro="" textlink="">
      <xdr:nvSpPr>
        <xdr:cNvPr id="130" name="楕円 129">
          <a:extLst>
            <a:ext uri="{FF2B5EF4-FFF2-40B4-BE49-F238E27FC236}">
              <a16:creationId xmlns:a16="http://schemas.microsoft.com/office/drawing/2014/main" id="{080C1E14-7B4E-4AB0-9001-CB091744FC3E}"/>
            </a:ext>
          </a:extLst>
        </xdr:cNvPr>
        <xdr:cNvSpPr/>
      </xdr:nvSpPr>
      <xdr:spPr>
        <a:xfrm>
          <a:off x="8639175" y="555117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66040</xdr:rowOff>
    </xdr:from>
    <xdr:to>
      <xdr:col>55</xdr:col>
      <xdr:colOff>0</xdr:colOff>
      <xdr:row>34</xdr:row>
      <xdr:rowOff>85725</xdr:rowOff>
    </xdr:to>
    <xdr:cxnSp macro="">
      <xdr:nvCxnSpPr>
        <xdr:cNvPr id="131" name="直線コネクタ 130">
          <a:extLst>
            <a:ext uri="{FF2B5EF4-FFF2-40B4-BE49-F238E27FC236}">
              <a16:creationId xmlns:a16="http://schemas.microsoft.com/office/drawing/2014/main" id="{8D9FB1F8-C8E4-4C18-9FEE-F43792B0DD77}"/>
            </a:ext>
          </a:extLst>
        </xdr:cNvPr>
        <xdr:cNvCxnSpPr/>
      </xdr:nvCxnSpPr>
      <xdr:spPr>
        <a:xfrm flipV="1">
          <a:off x="8686800" y="5584190"/>
          <a:ext cx="7429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52705</xdr:rowOff>
    </xdr:from>
    <xdr:to>
      <xdr:col>46</xdr:col>
      <xdr:colOff>38100</xdr:colOff>
      <xdr:row>34</xdr:row>
      <xdr:rowOff>151765</xdr:rowOff>
    </xdr:to>
    <xdr:sp macro="" textlink="">
      <xdr:nvSpPr>
        <xdr:cNvPr id="132" name="楕円 131">
          <a:extLst>
            <a:ext uri="{FF2B5EF4-FFF2-40B4-BE49-F238E27FC236}">
              <a16:creationId xmlns:a16="http://schemas.microsoft.com/office/drawing/2014/main" id="{38E6DF55-8547-43E3-8C17-169C4EBC49BB}"/>
            </a:ext>
          </a:extLst>
        </xdr:cNvPr>
        <xdr:cNvSpPr/>
      </xdr:nvSpPr>
      <xdr:spPr>
        <a:xfrm>
          <a:off x="7839075" y="556450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34</xdr:row>
      <xdr:rowOff>85725</xdr:rowOff>
    </xdr:from>
    <xdr:to>
      <xdr:col>50</xdr:col>
      <xdr:colOff>114300</xdr:colOff>
      <xdr:row>34</xdr:row>
      <xdr:rowOff>102870</xdr:rowOff>
    </xdr:to>
    <xdr:cxnSp macro="">
      <xdr:nvCxnSpPr>
        <xdr:cNvPr id="133" name="直線コネクタ 132">
          <a:extLst>
            <a:ext uri="{FF2B5EF4-FFF2-40B4-BE49-F238E27FC236}">
              <a16:creationId xmlns:a16="http://schemas.microsoft.com/office/drawing/2014/main" id="{8131A9A2-6F68-4536-8FC1-F6FC0A363208}"/>
            </a:ext>
          </a:extLst>
        </xdr:cNvPr>
        <xdr:cNvCxnSpPr/>
      </xdr:nvCxnSpPr>
      <xdr:spPr>
        <a:xfrm flipV="1">
          <a:off x="7886700" y="5597525"/>
          <a:ext cx="8001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66675</xdr:rowOff>
    </xdr:from>
    <xdr:to>
      <xdr:col>41</xdr:col>
      <xdr:colOff>101600</xdr:colOff>
      <xdr:row>34</xdr:row>
      <xdr:rowOff>165735</xdr:rowOff>
    </xdr:to>
    <xdr:sp macro="" textlink="">
      <xdr:nvSpPr>
        <xdr:cNvPr id="134" name="楕円 133">
          <a:extLst>
            <a:ext uri="{FF2B5EF4-FFF2-40B4-BE49-F238E27FC236}">
              <a16:creationId xmlns:a16="http://schemas.microsoft.com/office/drawing/2014/main" id="{40EBF5BA-3541-44EB-9825-8796BEC63B06}"/>
            </a:ext>
          </a:extLst>
        </xdr:cNvPr>
        <xdr:cNvSpPr/>
      </xdr:nvSpPr>
      <xdr:spPr>
        <a:xfrm>
          <a:off x="7029450" y="5578475"/>
          <a:ext cx="10477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102870</xdr:rowOff>
    </xdr:from>
    <xdr:to>
      <xdr:col>45</xdr:col>
      <xdr:colOff>171450</xdr:colOff>
      <xdr:row>34</xdr:row>
      <xdr:rowOff>116205</xdr:rowOff>
    </xdr:to>
    <xdr:cxnSp macro="">
      <xdr:nvCxnSpPr>
        <xdr:cNvPr id="135" name="直線コネクタ 134">
          <a:extLst>
            <a:ext uri="{FF2B5EF4-FFF2-40B4-BE49-F238E27FC236}">
              <a16:creationId xmlns:a16="http://schemas.microsoft.com/office/drawing/2014/main" id="{CA81BF66-ACBE-4DF4-ABC6-2904DC2FD675}"/>
            </a:ext>
          </a:extLst>
        </xdr:cNvPr>
        <xdr:cNvCxnSpPr/>
      </xdr:nvCxnSpPr>
      <xdr:spPr>
        <a:xfrm flipV="1">
          <a:off x="7077075" y="5621020"/>
          <a:ext cx="8096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72390</xdr:rowOff>
    </xdr:from>
    <xdr:to>
      <xdr:col>36</xdr:col>
      <xdr:colOff>165100</xdr:colOff>
      <xdr:row>35</xdr:row>
      <xdr:rowOff>3810</xdr:rowOff>
    </xdr:to>
    <xdr:sp macro="" textlink="">
      <xdr:nvSpPr>
        <xdr:cNvPr id="136" name="楕円 135">
          <a:extLst>
            <a:ext uri="{FF2B5EF4-FFF2-40B4-BE49-F238E27FC236}">
              <a16:creationId xmlns:a16="http://schemas.microsoft.com/office/drawing/2014/main" id="{2E781BFC-C367-4D0C-86BC-7E97525DCA9B}"/>
            </a:ext>
          </a:extLst>
        </xdr:cNvPr>
        <xdr:cNvSpPr/>
      </xdr:nvSpPr>
      <xdr:spPr>
        <a:xfrm>
          <a:off x="6238875" y="558419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116205</xdr:rowOff>
    </xdr:from>
    <xdr:to>
      <xdr:col>41</xdr:col>
      <xdr:colOff>50800</xdr:colOff>
      <xdr:row>34</xdr:row>
      <xdr:rowOff>121920</xdr:rowOff>
    </xdr:to>
    <xdr:cxnSp macro="">
      <xdr:nvCxnSpPr>
        <xdr:cNvPr id="137" name="直線コネクタ 136">
          <a:extLst>
            <a:ext uri="{FF2B5EF4-FFF2-40B4-BE49-F238E27FC236}">
              <a16:creationId xmlns:a16="http://schemas.microsoft.com/office/drawing/2014/main" id="{262F44E1-75EE-4F53-A032-9594B29B6465}"/>
            </a:ext>
          </a:extLst>
        </xdr:cNvPr>
        <xdr:cNvCxnSpPr/>
      </xdr:nvCxnSpPr>
      <xdr:spPr>
        <a:xfrm flipV="1">
          <a:off x="6286500" y="5631180"/>
          <a:ext cx="79057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40</xdr:row>
      <xdr:rowOff>0</xdr:rowOff>
    </xdr:from>
    <xdr:ext cx="534670" cy="253365"/>
    <xdr:sp macro="" textlink="">
      <xdr:nvSpPr>
        <xdr:cNvPr id="138" name="n_1aveValue【道路】&#10;一人当たり延長">
          <a:extLst>
            <a:ext uri="{FF2B5EF4-FFF2-40B4-BE49-F238E27FC236}">
              <a16:creationId xmlns:a16="http://schemas.microsoft.com/office/drawing/2014/main" id="{3E970AC0-61F3-46DC-B9BE-C4E6C29FAB46}"/>
            </a:ext>
          </a:extLst>
        </xdr:cNvPr>
        <xdr:cNvSpPr txBox="1"/>
      </xdr:nvSpPr>
      <xdr:spPr>
        <a:xfrm>
          <a:off x="8428990" y="64865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22.197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40</xdr:row>
      <xdr:rowOff>8890</xdr:rowOff>
    </xdr:from>
    <xdr:ext cx="532130" cy="253365"/>
    <xdr:sp macro="" textlink="">
      <xdr:nvSpPr>
        <xdr:cNvPr id="139" name="n_2aveValue【道路】&#10;一人当たり延長">
          <a:extLst>
            <a:ext uri="{FF2B5EF4-FFF2-40B4-BE49-F238E27FC236}">
              <a16:creationId xmlns:a16="http://schemas.microsoft.com/office/drawing/2014/main" id="{3AAA2105-F6F7-4251-B70A-1241C8E7FD27}"/>
            </a:ext>
          </a:extLst>
        </xdr:cNvPr>
        <xdr:cNvSpPr txBox="1"/>
      </xdr:nvSpPr>
      <xdr:spPr>
        <a:xfrm>
          <a:off x="7647940" y="649859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21.687</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40</xdr:row>
      <xdr:rowOff>19050</xdr:rowOff>
    </xdr:from>
    <xdr:ext cx="532130" cy="253365"/>
    <xdr:sp macro="" textlink="">
      <xdr:nvSpPr>
        <xdr:cNvPr id="140" name="n_3aveValue【道路】&#10;一人当たり延長">
          <a:extLst>
            <a:ext uri="{FF2B5EF4-FFF2-40B4-BE49-F238E27FC236}">
              <a16:creationId xmlns:a16="http://schemas.microsoft.com/office/drawing/2014/main" id="{9384D7F8-1CDD-442C-9FE9-E51CF83D6810}"/>
            </a:ext>
          </a:extLst>
        </xdr:cNvPr>
        <xdr:cNvSpPr txBox="1"/>
      </xdr:nvSpPr>
      <xdr:spPr>
        <a:xfrm>
          <a:off x="6847840" y="650557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21.175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40</xdr:row>
      <xdr:rowOff>24130</xdr:rowOff>
    </xdr:from>
    <xdr:ext cx="534670" cy="253365"/>
    <xdr:sp macro="" textlink="">
      <xdr:nvSpPr>
        <xdr:cNvPr id="141" name="n_4aveValue【道路】&#10;一人当たり延長">
          <a:extLst>
            <a:ext uri="{FF2B5EF4-FFF2-40B4-BE49-F238E27FC236}">
              <a16:creationId xmlns:a16="http://schemas.microsoft.com/office/drawing/2014/main" id="{85FE5D1F-3A39-4BE8-9B0D-DDE39A5939F8}"/>
            </a:ext>
          </a:extLst>
        </xdr:cNvPr>
        <xdr:cNvSpPr txBox="1"/>
      </xdr:nvSpPr>
      <xdr:spPr>
        <a:xfrm>
          <a:off x="6038215" y="65138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20.916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32</xdr:row>
      <xdr:rowOff>151130</xdr:rowOff>
    </xdr:from>
    <xdr:ext cx="534670" cy="253365"/>
    <xdr:sp macro="" textlink="">
      <xdr:nvSpPr>
        <xdr:cNvPr id="142" name="n_1mainValue【道路】&#10;一人当たり延長">
          <a:extLst>
            <a:ext uri="{FF2B5EF4-FFF2-40B4-BE49-F238E27FC236}">
              <a16:creationId xmlns:a16="http://schemas.microsoft.com/office/drawing/2014/main" id="{74316EE5-D2EE-46A7-B612-CBF2E755130A}"/>
            </a:ext>
          </a:extLst>
        </xdr:cNvPr>
        <xdr:cNvSpPr txBox="1"/>
      </xdr:nvSpPr>
      <xdr:spPr>
        <a:xfrm>
          <a:off x="8428990" y="53422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69.388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33</xdr:row>
      <xdr:rowOff>635</xdr:rowOff>
    </xdr:from>
    <xdr:ext cx="532130" cy="253365"/>
    <xdr:sp macro="" textlink="">
      <xdr:nvSpPr>
        <xdr:cNvPr id="143" name="n_2mainValue【道路】&#10;一人当たり延長">
          <a:extLst>
            <a:ext uri="{FF2B5EF4-FFF2-40B4-BE49-F238E27FC236}">
              <a16:creationId xmlns:a16="http://schemas.microsoft.com/office/drawing/2014/main" id="{F5C7B95A-AB88-4304-9911-08E350F9B855}"/>
            </a:ext>
          </a:extLst>
        </xdr:cNvPr>
        <xdr:cNvSpPr txBox="1"/>
      </xdr:nvSpPr>
      <xdr:spPr>
        <a:xfrm>
          <a:off x="7647940" y="535368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68.493</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33</xdr:row>
      <xdr:rowOff>14605</xdr:rowOff>
    </xdr:from>
    <xdr:ext cx="532130" cy="250825"/>
    <xdr:sp macro="" textlink="">
      <xdr:nvSpPr>
        <xdr:cNvPr id="144" name="n_3mainValue【道路】&#10;一人当たり延長">
          <a:extLst>
            <a:ext uri="{FF2B5EF4-FFF2-40B4-BE49-F238E27FC236}">
              <a16:creationId xmlns:a16="http://schemas.microsoft.com/office/drawing/2014/main" id="{0C699306-0081-4A0F-842B-45B1E774E509}"/>
            </a:ext>
          </a:extLst>
        </xdr:cNvPr>
        <xdr:cNvSpPr txBox="1"/>
      </xdr:nvSpPr>
      <xdr:spPr>
        <a:xfrm>
          <a:off x="6847840" y="536448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67.777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33</xdr:row>
      <xdr:rowOff>19685</xdr:rowOff>
    </xdr:from>
    <xdr:ext cx="534670" cy="253365"/>
    <xdr:sp macro="" textlink="">
      <xdr:nvSpPr>
        <xdr:cNvPr id="145" name="n_4mainValue【道路】&#10;一人当たり延長">
          <a:extLst>
            <a:ext uri="{FF2B5EF4-FFF2-40B4-BE49-F238E27FC236}">
              <a16:creationId xmlns:a16="http://schemas.microsoft.com/office/drawing/2014/main" id="{CC3FB7A4-BFFA-4C99-B7EF-F15D26E05539}"/>
            </a:ext>
          </a:extLst>
        </xdr:cNvPr>
        <xdr:cNvSpPr txBox="1"/>
      </xdr:nvSpPr>
      <xdr:spPr>
        <a:xfrm>
          <a:off x="6038215" y="53727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67.474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111760</xdr:rowOff>
    </xdr:from>
    <xdr:to>
      <xdr:col>28</xdr:col>
      <xdr:colOff>152400</xdr:colOff>
      <xdr:row>50</xdr:row>
      <xdr:rowOff>61595</xdr:rowOff>
    </xdr:to>
    <xdr:sp macro="" textlink="">
      <xdr:nvSpPr>
        <xdr:cNvPr id="146" name="正方形/長方形 145">
          <a:extLst>
            <a:ext uri="{FF2B5EF4-FFF2-40B4-BE49-F238E27FC236}">
              <a16:creationId xmlns:a16="http://schemas.microsoft.com/office/drawing/2014/main" id="{43FEB59F-4F8E-44B0-BB52-26B4301B97E1}"/>
            </a:ext>
          </a:extLst>
        </xdr:cNvPr>
        <xdr:cNvSpPr/>
      </xdr:nvSpPr>
      <xdr:spPr>
        <a:xfrm>
          <a:off x="685800" y="7569835"/>
          <a:ext cx="4267200" cy="6007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86995</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80CACB5-957E-4B89-ACD2-EC1374B7D66A}"/>
            </a:ext>
          </a:extLst>
        </xdr:cNvPr>
        <xdr:cNvSpPr/>
      </xdr:nvSpPr>
      <xdr:spPr>
        <a:xfrm>
          <a:off x="809625" y="8189595"/>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117475</xdr:rowOff>
    </xdr:from>
    <xdr:to>
      <xdr:col>12</xdr:col>
      <xdr:colOff>127000</xdr:colOff>
      <xdr:row>53</xdr:row>
      <xdr:rowOff>31115</xdr:rowOff>
    </xdr:to>
    <xdr:sp macro="" textlink="">
      <xdr:nvSpPr>
        <xdr:cNvPr id="148" name="正方形/長方形 147">
          <a:extLst>
            <a:ext uri="{FF2B5EF4-FFF2-40B4-BE49-F238E27FC236}">
              <a16:creationId xmlns:a16="http://schemas.microsoft.com/office/drawing/2014/main" id="{4E148302-E117-49D3-B933-74C918A3B7E6}"/>
            </a:ext>
          </a:extLst>
        </xdr:cNvPr>
        <xdr:cNvSpPr/>
      </xdr:nvSpPr>
      <xdr:spPr>
        <a:xfrm>
          <a:off x="809625" y="8388350"/>
          <a:ext cx="1371600" cy="231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86995</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5E4C4AC6-AFC8-4279-AA89-F5D63FE5339C}"/>
            </a:ext>
          </a:extLst>
        </xdr:cNvPr>
        <xdr:cNvSpPr/>
      </xdr:nvSpPr>
      <xdr:spPr>
        <a:xfrm>
          <a:off x="1714500" y="8189595"/>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117475</xdr:rowOff>
    </xdr:from>
    <xdr:to>
      <xdr:col>18</xdr:col>
      <xdr:colOff>0</xdr:colOff>
      <xdr:row>53</xdr:row>
      <xdr:rowOff>31115</xdr:rowOff>
    </xdr:to>
    <xdr:sp macro="" textlink="">
      <xdr:nvSpPr>
        <xdr:cNvPr id="150" name="正方形/長方形 149">
          <a:extLst>
            <a:ext uri="{FF2B5EF4-FFF2-40B4-BE49-F238E27FC236}">
              <a16:creationId xmlns:a16="http://schemas.microsoft.com/office/drawing/2014/main" id="{C3929C2D-DAC3-493F-8519-E3407EC4C7CF}"/>
            </a:ext>
          </a:extLst>
        </xdr:cNvPr>
        <xdr:cNvSpPr/>
      </xdr:nvSpPr>
      <xdr:spPr>
        <a:xfrm>
          <a:off x="1714500" y="8388350"/>
          <a:ext cx="1371600" cy="231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86995</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458BCFE2-1AD8-4FB3-8AA5-3575ECDE4798}"/>
            </a:ext>
          </a:extLst>
        </xdr:cNvPr>
        <xdr:cNvSpPr/>
      </xdr:nvSpPr>
      <xdr:spPr>
        <a:xfrm>
          <a:off x="2743200" y="8189595"/>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dr:col>16</xdr:col>
      <xdr:colOff>0</xdr:colOff>
      <xdr:row>51</xdr:row>
      <xdr:rowOff>117475</xdr:rowOff>
    </xdr:from>
    <xdr:to>
      <xdr:col>24</xdr:col>
      <xdr:colOff>0</xdr:colOff>
      <xdr:row>53</xdr:row>
      <xdr:rowOff>31115</xdr:rowOff>
    </xdr:to>
    <xdr:sp macro="" textlink="">
      <xdr:nvSpPr>
        <xdr:cNvPr id="152" name="正方形/長方形 151">
          <a:extLst>
            <a:ext uri="{FF2B5EF4-FFF2-40B4-BE49-F238E27FC236}">
              <a16:creationId xmlns:a16="http://schemas.microsoft.com/office/drawing/2014/main" id="{84E834DF-839B-424D-BCA4-73BD483E0C36}"/>
            </a:ext>
          </a:extLst>
        </xdr:cNvPr>
        <xdr:cNvSpPr/>
      </xdr:nvSpPr>
      <xdr:spPr>
        <a:xfrm>
          <a:off x="2743200" y="8388350"/>
          <a:ext cx="1371600" cy="231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55880</xdr:rowOff>
    </xdr:from>
    <xdr:to>
      <xdr:col>28</xdr:col>
      <xdr:colOff>152400</xdr:colOff>
      <xdr:row>66</xdr:row>
      <xdr:rowOff>111760</xdr:rowOff>
    </xdr:to>
    <xdr:sp macro="" textlink="">
      <xdr:nvSpPr>
        <xdr:cNvPr id="153" name="正方形/長方形 152">
          <a:extLst>
            <a:ext uri="{FF2B5EF4-FFF2-40B4-BE49-F238E27FC236}">
              <a16:creationId xmlns:a16="http://schemas.microsoft.com/office/drawing/2014/main" id="{CDD25B76-D67B-44DD-932E-E27CDBEFBB5A}"/>
            </a:ext>
          </a:extLst>
        </xdr:cNvPr>
        <xdr:cNvSpPr/>
      </xdr:nvSpPr>
      <xdr:spPr>
        <a:xfrm>
          <a:off x="685800" y="8647430"/>
          <a:ext cx="4267200" cy="2160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37465</xdr:rowOff>
    </xdr:from>
    <xdr:ext cx="295910" cy="220345"/>
    <xdr:sp macro="" textlink="">
      <xdr:nvSpPr>
        <xdr:cNvPr id="154" name="テキスト ボックス 153">
          <a:extLst>
            <a:ext uri="{FF2B5EF4-FFF2-40B4-BE49-F238E27FC236}">
              <a16:creationId xmlns:a16="http://schemas.microsoft.com/office/drawing/2014/main" id="{8ABD8C13-B2AE-4052-B49E-AC5D74865B99}"/>
            </a:ext>
          </a:extLst>
        </xdr:cNvPr>
        <xdr:cNvSpPr txBox="1"/>
      </xdr:nvSpPr>
      <xdr:spPr>
        <a:xfrm>
          <a:off x="666750" y="8467090"/>
          <a:ext cx="2959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111760</xdr:rowOff>
    </xdr:from>
    <xdr:to>
      <xdr:col>28</xdr:col>
      <xdr:colOff>114300</xdr:colOff>
      <xdr:row>66</xdr:row>
      <xdr:rowOff>111760</xdr:rowOff>
    </xdr:to>
    <xdr:cxnSp macro="">
      <xdr:nvCxnSpPr>
        <xdr:cNvPr id="155" name="直線コネクタ 154">
          <a:extLst>
            <a:ext uri="{FF2B5EF4-FFF2-40B4-BE49-F238E27FC236}">
              <a16:creationId xmlns:a16="http://schemas.microsoft.com/office/drawing/2014/main" id="{7EC5BB06-7CD2-498C-BD5E-29589DEDB125}"/>
            </a:ext>
          </a:extLst>
        </xdr:cNvPr>
        <xdr:cNvCxnSpPr/>
      </xdr:nvCxnSpPr>
      <xdr:spPr>
        <a:xfrm>
          <a:off x="685800" y="10808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140335</xdr:rowOff>
    </xdr:from>
    <xdr:ext cx="464820" cy="250825"/>
    <xdr:sp macro="" textlink="">
      <xdr:nvSpPr>
        <xdr:cNvPr id="156" name="テキスト ボックス 155">
          <a:extLst>
            <a:ext uri="{FF2B5EF4-FFF2-40B4-BE49-F238E27FC236}">
              <a16:creationId xmlns:a16="http://schemas.microsoft.com/office/drawing/2014/main" id="{4897CA34-65F7-4008-8B15-82564A415C07}"/>
            </a:ext>
          </a:extLst>
        </xdr:cNvPr>
        <xdr:cNvSpPr txBox="1"/>
      </xdr:nvSpPr>
      <xdr:spPr>
        <a:xfrm>
          <a:off x="278765" y="1067816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128270</xdr:rowOff>
    </xdr:from>
    <xdr:to>
      <xdr:col>28</xdr:col>
      <xdr:colOff>114300</xdr:colOff>
      <xdr:row>64</xdr:row>
      <xdr:rowOff>128270</xdr:rowOff>
    </xdr:to>
    <xdr:cxnSp macro="">
      <xdr:nvCxnSpPr>
        <xdr:cNvPr id="157" name="直線コネクタ 156">
          <a:extLst>
            <a:ext uri="{FF2B5EF4-FFF2-40B4-BE49-F238E27FC236}">
              <a16:creationId xmlns:a16="http://schemas.microsoft.com/office/drawing/2014/main" id="{EE680F66-722B-4FFC-9243-0868C60F0504}"/>
            </a:ext>
          </a:extLst>
        </xdr:cNvPr>
        <xdr:cNvCxnSpPr/>
      </xdr:nvCxnSpPr>
      <xdr:spPr>
        <a:xfrm>
          <a:off x="685800" y="104978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156210</xdr:rowOff>
    </xdr:from>
    <xdr:ext cx="464820" cy="253365"/>
    <xdr:sp macro="" textlink="">
      <xdr:nvSpPr>
        <xdr:cNvPr id="158" name="テキスト ボックス 157">
          <a:extLst>
            <a:ext uri="{FF2B5EF4-FFF2-40B4-BE49-F238E27FC236}">
              <a16:creationId xmlns:a16="http://schemas.microsoft.com/office/drawing/2014/main" id="{DCE12005-348D-4331-BA5F-D1DF93B0CF48}"/>
            </a:ext>
          </a:extLst>
        </xdr:cNvPr>
        <xdr:cNvSpPr txBox="1"/>
      </xdr:nvSpPr>
      <xdr:spPr>
        <a:xfrm>
          <a:off x="278765" y="1037018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143510</xdr:rowOff>
    </xdr:from>
    <xdr:to>
      <xdr:col>28</xdr:col>
      <xdr:colOff>114300</xdr:colOff>
      <xdr:row>62</xdr:row>
      <xdr:rowOff>143510</xdr:rowOff>
    </xdr:to>
    <xdr:cxnSp macro="">
      <xdr:nvCxnSpPr>
        <xdr:cNvPr id="159" name="直線コネクタ 158">
          <a:extLst>
            <a:ext uri="{FF2B5EF4-FFF2-40B4-BE49-F238E27FC236}">
              <a16:creationId xmlns:a16="http://schemas.microsoft.com/office/drawing/2014/main" id="{EA968626-9C71-4B59-949C-42259DBE6ABE}"/>
            </a:ext>
          </a:extLst>
        </xdr:cNvPr>
        <xdr:cNvCxnSpPr/>
      </xdr:nvCxnSpPr>
      <xdr:spPr>
        <a:xfrm>
          <a:off x="685800" y="10189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0685" cy="253365"/>
    <xdr:sp macro="" textlink="">
      <xdr:nvSpPr>
        <xdr:cNvPr id="160" name="テキスト ボックス 159">
          <a:extLst>
            <a:ext uri="{FF2B5EF4-FFF2-40B4-BE49-F238E27FC236}">
              <a16:creationId xmlns:a16="http://schemas.microsoft.com/office/drawing/2014/main" id="{AAA8B50A-2371-4663-9681-C8CEFBCCD0F1}"/>
            </a:ext>
          </a:extLst>
        </xdr:cNvPr>
        <xdr:cNvSpPr txBox="1"/>
      </xdr:nvSpPr>
      <xdr:spPr>
        <a:xfrm>
          <a:off x="339725" y="1005649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160020</xdr:rowOff>
    </xdr:from>
    <xdr:to>
      <xdr:col>28</xdr:col>
      <xdr:colOff>114300</xdr:colOff>
      <xdr:row>60</xdr:row>
      <xdr:rowOff>160020</xdr:rowOff>
    </xdr:to>
    <xdr:cxnSp macro="">
      <xdr:nvCxnSpPr>
        <xdr:cNvPr id="161" name="直線コネクタ 160">
          <a:extLst>
            <a:ext uri="{FF2B5EF4-FFF2-40B4-BE49-F238E27FC236}">
              <a16:creationId xmlns:a16="http://schemas.microsoft.com/office/drawing/2014/main" id="{FB1F3F99-931E-4A32-930F-E35C989D37EC}"/>
            </a:ext>
          </a:extLst>
        </xdr:cNvPr>
        <xdr:cNvCxnSpPr/>
      </xdr:nvCxnSpPr>
      <xdr:spPr>
        <a:xfrm>
          <a:off x="685800" y="98882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20320</xdr:rowOff>
    </xdr:from>
    <xdr:ext cx="400685" cy="253365"/>
    <xdr:sp macro="" textlink="">
      <xdr:nvSpPr>
        <xdr:cNvPr id="162" name="テキスト ボックス 161">
          <a:extLst>
            <a:ext uri="{FF2B5EF4-FFF2-40B4-BE49-F238E27FC236}">
              <a16:creationId xmlns:a16="http://schemas.microsoft.com/office/drawing/2014/main" id="{89E5F291-AD02-45B7-93E8-644EF239F7F0}"/>
            </a:ext>
          </a:extLst>
        </xdr:cNvPr>
        <xdr:cNvSpPr txBox="1"/>
      </xdr:nvSpPr>
      <xdr:spPr>
        <a:xfrm>
          <a:off x="339725" y="974534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7620</xdr:rowOff>
    </xdr:from>
    <xdr:to>
      <xdr:col>28</xdr:col>
      <xdr:colOff>114300</xdr:colOff>
      <xdr:row>59</xdr:row>
      <xdr:rowOff>7620</xdr:rowOff>
    </xdr:to>
    <xdr:cxnSp macro="">
      <xdr:nvCxnSpPr>
        <xdr:cNvPr id="163" name="直線コネクタ 162">
          <a:extLst>
            <a:ext uri="{FF2B5EF4-FFF2-40B4-BE49-F238E27FC236}">
              <a16:creationId xmlns:a16="http://schemas.microsoft.com/office/drawing/2014/main" id="{555AEB7D-3039-43BA-AA31-B7BA0875251C}"/>
            </a:ext>
          </a:extLst>
        </xdr:cNvPr>
        <xdr:cNvCxnSpPr/>
      </xdr:nvCxnSpPr>
      <xdr:spPr>
        <a:xfrm>
          <a:off x="685800" y="9573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36830</xdr:rowOff>
    </xdr:from>
    <xdr:ext cx="400685" cy="250825"/>
    <xdr:sp macro="" textlink="">
      <xdr:nvSpPr>
        <xdr:cNvPr id="164" name="テキスト ボックス 163">
          <a:extLst>
            <a:ext uri="{FF2B5EF4-FFF2-40B4-BE49-F238E27FC236}">
              <a16:creationId xmlns:a16="http://schemas.microsoft.com/office/drawing/2014/main" id="{1815870F-3CC3-4F94-8500-8145C95D95AB}"/>
            </a:ext>
          </a:extLst>
        </xdr:cNvPr>
        <xdr:cNvSpPr txBox="1"/>
      </xdr:nvSpPr>
      <xdr:spPr>
        <a:xfrm>
          <a:off x="339725" y="943800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24130</xdr:rowOff>
    </xdr:from>
    <xdr:to>
      <xdr:col>28</xdr:col>
      <xdr:colOff>114300</xdr:colOff>
      <xdr:row>57</xdr:row>
      <xdr:rowOff>24130</xdr:rowOff>
    </xdr:to>
    <xdr:cxnSp macro="">
      <xdr:nvCxnSpPr>
        <xdr:cNvPr id="165" name="直線コネクタ 164">
          <a:extLst>
            <a:ext uri="{FF2B5EF4-FFF2-40B4-BE49-F238E27FC236}">
              <a16:creationId xmlns:a16="http://schemas.microsoft.com/office/drawing/2014/main" id="{E3937655-1C00-447E-981D-82CFD7850D8B}"/>
            </a:ext>
          </a:extLst>
        </xdr:cNvPr>
        <xdr:cNvCxnSpPr/>
      </xdr:nvCxnSpPr>
      <xdr:spPr>
        <a:xfrm>
          <a:off x="685800" y="9266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52705</xdr:rowOff>
    </xdr:from>
    <xdr:ext cx="400685" cy="250825"/>
    <xdr:sp macro="" textlink="">
      <xdr:nvSpPr>
        <xdr:cNvPr id="166" name="テキスト ボックス 165">
          <a:extLst>
            <a:ext uri="{FF2B5EF4-FFF2-40B4-BE49-F238E27FC236}">
              <a16:creationId xmlns:a16="http://schemas.microsoft.com/office/drawing/2014/main" id="{72CE04F9-9749-49D0-A4D1-1D67EF1D3471}"/>
            </a:ext>
          </a:extLst>
        </xdr:cNvPr>
        <xdr:cNvSpPr txBox="1"/>
      </xdr:nvSpPr>
      <xdr:spPr>
        <a:xfrm>
          <a:off x="339725" y="912685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39370</xdr:rowOff>
    </xdr:from>
    <xdr:to>
      <xdr:col>28</xdr:col>
      <xdr:colOff>114300</xdr:colOff>
      <xdr:row>55</xdr:row>
      <xdr:rowOff>39370</xdr:rowOff>
    </xdr:to>
    <xdr:cxnSp macro="">
      <xdr:nvCxnSpPr>
        <xdr:cNvPr id="167" name="直線コネクタ 166">
          <a:extLst>
            <a:ext uri="{FF2B5EF4-FFF2-40B4-BE49-F238E27FC236}">
              <a16:creationId xmlns:a16="http://schemas.microsoft.com/office/drawing/2014/main" id="{8D122BDB-1A83-4F0C-AEC5-DE9199B77B12}"/>
            </a:ext>
          </a:extLst>
        </xdr:cNvPr>
        <xdr:cNvCxnSpPr/>
      </xdr:nvCxnSpPr>
      <xdr:spPr>
        <a:xfrm>
          <a:off x="685800" y="89547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68580</xdr:rowOff>
    </xdr:from>
    <xdr:ext cx="336550" cy="250825"/>
    <xdr:sp macro="" textlink="">
      <xdr:nvSpPr>
        <xdr:cNvPr id="168" name="テキスト ボックス 167">
          <a:extLst>
            <a:ext uri="{FF2B5EF4-FFF2-40B4-BE49-F238E27FC236}">
              <a16:creationId xmlns:a16="http://schemas.microsoft.com/office/drawing/2014/main" id="{5475D77E-F09A-4472-97EE-AFC77B76A9E5}"/>
            </a:ext>
          </a:extLst>
        </xdr:cNvPr>
        <xdr:cNvSpPr txBox="1"/>
      </xdr:nvSpPr>
      <xdr:spPr>
        <a:xfrm>
          <a:off x="387985" y="8818880"/>
          <a:ext cx="336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114300</xdr:colOff>
      <xdr:row>53</xdr:row>
      <xdr:rowOff>55880</xdr:rowOff>
    </xdr:to>
    <xdr:cxnSp macro="">
      <xdr:nvCxnSpPr>
        <xdr:cNvPr id="169" name="直線コネクタ 168">
          <a:extLst>
            <a:ext uri="{FF2B5EF4-FFF2-40B4-BE49-F238E27FC236}">
              <a16:creationId xmlns:a16="http://schemas.microsoft.com/office/drawing/2014/main" id="{95710770-1C3E-41D3-A626-6EE43009C202}"/>
            </a:ext>
          </a:extLst>
        </xdr:cNvPr>
        <xdr:cNvCxnSpPr/>
      </xdr:nvCxnSpPr>
      <xdr:spPr>
        <a:xfrm>
          <a:off x="685800" y="86474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55880</xdr:rowOff>
    </xdr:from>
    <xdr:to>
      <xdr:col>28</xdr:col>
      <xdr:colOff>152400</xdr:colOff>
      <xdr:row>66</xdr:row>
      <xdr:rowOff>111760</xdr:rowOff>
    </xdr:to>
    <xdr:sp macro="" textlink="">
      <xdr:nvSpPr>
        <xdr:cNvPr id="170" name="【橋りょう・トンネル】&#10;有形固定資産減価償却率グラフ枠">
          <a:extLst>
            <a:ext uri="{FF2B5EF4-FFF2-40B4-BE49-F238E27FC236}">
              <a16:creationId xmlns:a16="http://schemas.microsoft.com/office/drawing/2014/main" id="{ED403BB8-D4F1-4604-B0D1-07B802488EDA}"/>
            </a:ext>
          </a:extLst>
        </xdr:cNvPr>
        <xdr:cNvSpPr/>
      </xdr:nvSpPr>
      <xdr:spPr>
        <a:xfrm>
          <a:off x="685800" y="8647430"/>
          <a:ext cx="4267200" cy="2160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117475</xdr:rowOff>
    </xdr:from>
    <xdr:to>
      <xdr:col>24</xdr:col>
      <xdr:colOff>62865</xdr:colOff>
      <xdr:row>64</xdr:row>
      <xdr:rowOff>128270</xdr:rowOff>
    </xdr:to>
    <xdr:cxnSp macro="">
      <xdr:nvCxnSpPr>
        <xdr:cNvPr id="171" name="直線コネクタ 170">
          <a:extLst>
            <a:ext uri="{FF2B5EF4-FFF2-40B4-BE49-F238E27FC236}">
              <a16:creationId xmlns:a16="http://schemas.microsoft.com/office/drawing/2014/main" id="{1DD52D01-7924-47B0-8295-67D9F8D5673D}"/>
            </a:ext>
          </a:extLst>
        </xdr:cNvPr>
        <xdr:cNvCxnSpPr/>
      </xdr:nvCxnSpPr>
      <xdr:spPr>
        <a:xfrm flipV="1">
          <a:off x="4180840" y="9036050"/>
          <a:ext cx="0" cy="1461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131445</xdr:rowOff>
    </xdr:from>
    <xdr:ext cx="467360" cy="253365"/>
    <xdr:sp macro="" textlink="">
      <xdr:nvSpPr>
        <xdr:cNvPr id="172" name="【橋りょう・トンネル】&#10;有形固定資産減価償却率最小値テキスト">
          <a:extLst>
            <a:ext uri="{FF2B5EF4-FFF2-40B4-BE49-F238E27FC236}">
              <a16:creationId xmlns:a16="http://schemas.microsoft.com/office/drawing/2014/main" id="{F45A4FF7-37C8-440D-B57D-53199DC392D8}"/>
            </a:ext>
          </a:extLst>
        </xdr:cNvPr>
        <xdr:cNvSpPr txBox="1"/>
      </xdr:nvSpPr>
      <xdr:spPr>
        <a:xfrm>
          <a:off x="4219575" y="1050417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128270</xdr:rowOff>
    </xdr:from>
    <xdr:to>
      <xdr:col>24</xdr:col>
      <xdr:colOff>152400</xdr:colOff>
      <xdr:row>64</xdr:row>
      <xdr:rowOff>128270</xdr:rowOff>
    </xdr:to>
    <xdr:cxnSp macro="">
      <xdr:nvCxnSpPr>
        <xdr:cNvPr id="173" name="直線コネクタ 172">
          <a:extLst>
            <a:ext uri="{FF2B5EF4-FFF2-40B4-BE49-F238E27FC236}">
              <a16:creationId xmlns:a16="http://schemas.microsoft.com/office/drawing/2014/main" id="{AB3157F7-54C2-4488-B909-4057D3D5EBD0}"/>
            </a:ext>
          </a:extLst>
        </xdr:cNvPr>
        <xdr:cNvCxnSpPr/>
      </xdr:nvCxnSpPr>
      <xdr:spPr>
        <a:xfrm>
          <a:off x="4105275" y="104978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66040</xdr:rowOff>
    </xdr:from>
    <xdr:ext cx="337820" cy="250825"/>
    <xdr:sp macro="" textlink="">
      <xdr:nvSpPr>
        <xdr:cNvPr id="174" name="【橋りょう・トンネル】&#10;有形固定資産減価償却率最大値テキスト">
          <a:extLst>
            <a:ext uri="{FF2B5EF4-FFF2-40B4-BE49-F238E27FC236}">
              <a16:creationId xmlns:a16="http://schemas.microsoft.com/office/drawing/2014/main" id="{F7C37F64-E72E-4E70-97F9-877F945FE964}"/>
            </a:ext>
          </a:extLst>
        </xdr:cNvPr>
        <xdr:cNvSpPr txBox="1"/>
      </xdr:nvSpPr>
      <xdr:spPr>
        <a:xfrm>
          <a:off x="4219575" y="8822690"/>
          <a:ext cx="337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117475</xdr:rowOff>
    </xdr:from>
    <xdr:to>
      <xdr:col>24</xdr:col>
      <xdr:colOff>152400</xdr:colOff>
      <xdr:row>55</xdr:row>
      <xdr:rowOff>117475</xdr:rowOff>
    </xdr:to>
    <xdr:cxnSp macro="">
      <xdr:nvCxnSpPr>
        <xdr:cNvPr id="175" name="直線コネクタ 174">
          <a:extLst>
            <a:ext uri="{FF2B5EF4-FFF2-40B4-BE49-F238E27FC236}">
              <a16:creationId xmlns:a16="http://schemas.microsoft.com/office/drawing/2014/main" id="{3483A249-85BF-430D-B117-8F6F1658DC83}"/>
            </a:ext>
          </a:extLst>
        </xdr:cNvPr>
        <xdr:cNvCxnSpPr/>
      </xdr:nvCxnSpPr>
      <xdr:spPr>
        <a:xfrm>
          <a:off x="4105275" y="90360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117475</xdr:rowOff>
    </xdr:from>
    <xdr:ext cx="402590" cy="253365"/>
    <xdr:sp macro="" textlink="">
      <xdr:nvSpPr>
        <xdr:cNvPr id="176" name="【橋りょう・トンネル】&#10;有形固定資産減価償却率平均値テキスト">
          <a:extLst>
            <a:ext uri="{FF2B5EF4-FFF2-40B4-BE49-F238E27FC236}">
              <a16:creationId xmlns:a16="http://schemas.microsoft.com/office/drawing/2014/main" id="{79806802-559F-49BC-BB96-6BC00E029A73}"/>
            </a:ext>
          </a:extLst>
        </xdr:cNvPr>
        <xdr:cNvSpPr txBox="1"/>
      </xdr:nvSpPr>
      <xdr:spPr>
        <a:xfrm>
          <a:off x="4219575" y="9845675"/>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138430</xdr:rowOff>
    </xdr:from>
    <xdr:to>
      <xdr:col>24</xdr:col>
      <xdr:colOff>114300</xdr:colOff>
      <xdr:row>61</xdr:row>
      <xdr:rowOff>70485</xdr:rowOff>
    </xdr:to>
    <xdr:sp macro="" textlink="">
      <xdr:nvSpPr>
        <xdr:cNvPr id="177" name="フローチャート: 判断 176">
          <a:extLst>
            <a:ext uri="{FF2B5EF4-FFF2-40B4-BE49-F238E27FC236}">
              <a16:creationId xmlns:a16="http://schemas.microsoft.com/office/drawing/2014/main" id="{6FBFCBA4-1E07-484F-A166-2D7629802701}"/>
            </a:ext>
          </a:extLst>
        </xdr:cNvPr>
        <xdr:cNvSpPr/>
      </xdr:nvSpPr>
      <xdr:spPr>
        <a:xfrm>
          <a:off x="4124325" y="9866630"/>
          <a:ext cx="104775" cy="876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148590</xdr:rowOff>
    </xdr:from>
    <xdr:to>
      <xdr:col>20</xdr:col>
      <xdr:colOff>38100</xdr:colOff>
      <xdr:row>61</xdr:row>
      <xdr:rowOff>80010</xdr:rowOff>
    </xdr:to>
    <xdr:sp macro="" textlink="">
      <xdr:nvSpPr>
        <xdr:cNvPr id="178" name="フローチャート: 判断 177">
          <a:extLst>
            <a:ext uri="{FF2B5EF4-FFF2-40B4-BE49-F238E27FC236}">
              <a16:creationId xmlns:a16="http://schemas.microsoft.com/office/drawing/2014/main" id="{89F7367E-72AD-448F-B418-8D4CF2E589E3}"/>
            </a:ext>
          </a:extLst>
        </xdr:cNvPr>
        <xdr:cNvSpPr/>
      </xdr:nvSpPr>
      <xdr:spPr>
        <a:xfrm>
          <a:off x="3381375" y="9870440"/>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63500</xdr:rowOff>
    </xdr:to>
    <xdr:sp macro="" textlink="">
      <xdr:nvSpPr>
        <xdr:cNvPr id="179" name="フローチャート: 判断 178">
          <a:extLst>
            <a:ext uri="{FF2B5EF4-FFF2-40B4-BE49-F238E27FC236}">
              <a16:creationId xmlns:a16="http://schemas.microsoft.com/office/drawing/2014/main" id="{9D0B9713-FF48-436D-B0EE-B0668D0F0256}"/>
            </a:ext>
          </a:extLst>
        </xdr:cNvPr>
        <xdr:cNvSpPr/>
      </xdr:nvSpPr>
      <xdr:spPr>
        <a:xfrm>
          <a:off x="2571750" y="9857105"/>
          <a:ext cx="10477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95250</xdr:rowOff>
    </xdr:from>
    <xdr:to>
      <xdr:col>10</xdr:col>
      <xdr:colOff>165100</xdr:colOff>
      <xdr:row>61</xdr:row>
      <xdr:rowOff>27305</xdr:rowOff>
    </xdr:to>
    <xdr:sp macro="" textlink="">
      <xdr:nvSpPr>
        <xdr:cNvPr id="180" name="フローチャート: 判断 179">
          <a:extLst>
            <a:ext uri="{FF2B5EF4-FFF2-40B4-BE49-F238E27FC236}">
              <a16:creationId xmlns:a16="http://schemas.microsoft.com/office/drawing/2014/main" id="{226A9AC4-36C5-43AA-8BA3-ACA4CA1D4AB2}"/>
            </a:ext>
          </a:extLst>
        </xdr:cNvPr>
        <xdr:cNvSpPr/>
      </xdr:nvSpPr>
      <xdr:spPr>
        <a:xfrm>
          <a:off x="1781175" y="9820275"/>
          <a:ext cx="952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70485</xdr:rowOff>
    </xdr:from>
    <xdr:to>
      <xdr:col>6</xdr:col>
      <xdr:colOff>38100</xdr:colOff>
      <xdr:row>61</xdr:row>
      <xdr:rowOff>1905</xdr:rowOff>
    </xdr:to>
    <xdr:sp macro="" textlink="">
      <xdr:nvSpPr>
        <xdr:cNvPr id="181" name="フローチャート: 判断 180">
          <a:extLst>
            <a:ext uri="{FF2B5EF4-FFF2-40B4-BE49-F238E27FC236}">
              <a16:creationId xmlns:a16="http://schemas.microsoft.com/office/drawing/2014/main" id="{D479EFFE-7914-4DCE-86C6-23FF7065965D}"/>
            </a:ext>
          </a:extLst>
        </xdr:cNvPr>
        <xdr:cNvSpPr/>
      </xdr:nvSpPr>
      <xdr:spPr>
        <a:xfrm>
          <a:off x="981075" y="9792335"/>
          <a:ext cx="8572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109220</xdr:rowOff>
    </xdr:from>
    <xdr:ext cx="762000" cy="250825"/>
    <xdr:sp macro="" textlink="">
      <xdr:nvSpPr>
        <xdr:cNvPr id="182" name="テキスト ボックス 181">
          <a:extLst>
            <a:ext uri="{FF2B5EF4-FFF2-40B4-BE49-F238E27FC236}">
              <a16:creationId xmlns:a16="http://schemas.microsoft.com/office/drawing/2014/main" id="{039FDE25-62A5-4675-B2FA-E8BE4054D3F0}"/>
            </a:ext>
          </a:extLst>
        </xdr:cNvPr>
        <xdr:cNvSpPr txBox="1"/>
      </xdr:nvSpPr>
      <xdr:spPr>
        <a:xfrm>
          <a:off x="4010025" y="10802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66</xdr:row>
      <xdr:rowOff>109220</xdr:rowOff>
    </xdr:from>
    <xdr:ext cx="762000" cy="250825"/>
    <xdr:sp macro="" textlink="">
      <xdr:nvSpPr>
        <xdr:cNvPr id="183" name="テキスト ボックス 182">
          <a:extLst>
            <a:ext uri="{FF2B5EF4-FFF2-40B4-BE49-F238E27FC236}">
              <a16:creationId xmlns:a16="http://schemas.microsoft.com/office/drawing/2014/main" id="{BE45ACB2-82BB-49B2-AFE4-31A5B6FF8DF9}"/>
            </a:ext>
          </a:extLst>
        </xdr:cNvPr>
        <xdr:cNvSpPr txBox="1"/>
      </xdr:nvSpPr>
      <xdr:spPr>
        <a:xfrm>
          <a:off x="3257550" y="10802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109220</xdr:rowOff>
    </xdr:from>
    <xdr:ext cx="759460" cy="250825"/>
    <xdr:sp macro="" textlink="">
      <xdr:nvSpPr>
        <xdr:cNvPr id="184" name="テキスト ボックス 183">
          <a:extLst>
            <a:ext uri="{FF2B5EF4-FFF2-40B4-BE49-F238E27FC236}">
              <a16:creationId xmlns:a16="http://schemas.microsoft.com/office/drawing/2014/main" id="{16766270-F669-4509-A607-BF2274E44DCA}"/>
            </a:ext>
          </a:extLst>
        </xdr:cNvPr>
        <xdr:cNvSpPr txBox="1"/>
      </xdr:nvSpPr>
      <xdr:spPr>
        <a:xfrm>
          <a:off x="2447925" y="108026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109220</xdr:rowOff>
    </xdr:from>
    <xdr:ext cx="762000" cy="250825"/>
    <xdr:sp macro="" textlink="">
      <xdr:nvSpPr>
        <xdr:cNvPr id="185" name="テキスト ボックス 184">
          <a:extLst>
            <a:ext uri="{FF2B5EF4-FFF2-40B4-BE49-F238E27FC236}">
              <a16:creationId xmlns:a16="http://schemas.microsoft.com/office/drawing/2014/main" id="{D3EC8F51-088B-466C-B65A-997D9F63972E}"/>
            </a:ext>
          </a:extLst>
        </xdr:cNvPr>
        <xdr:cNvSpPr txBox="1"/>
      </xdr:nvSpPr>
      <xdr:spPr>
        <a:xfrm>
          <a:off x="1657350" y="10802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66</xdr:row>
      <xdr:rowOff>109220</xdr:rowOff>
    </xdr:from>
    <xdr:ext cx="762000" cy="250825"/>
    <xdr:sp macro="" textlink="">
      <xdr:nvSpPr>
        <xdr:cNvPr id="186" name="テキスト ボックス 185">
          <a:extLst>
            <a:ext uri="{FF2B5EF4-FFF2-40B4-BE49-F238E27FC236}">
              <a16:creationId xmlns:a16="http://schemas.microsoft.com/office/drawing/2014/main" id="{72310E04-1123-45DE-A2B3-C101050D2E1B}"/>
            </a:ext>
          </a:extLst>
        </xdr:cNvPr>
        <xdr:cNvSpPr txBox="1"/>
      </xdr:nvSpPr>
      <xdr:spPr>
        <a:xfrm>
          <a:off x="857250" y="10802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60</xdr:row>
      <xdr:rowOff>87630</xdr:rowOff>
    </xdr:from>
    <xdr:to>
      <xdr:col>24</xdr:col>
      <xdr:colOff>114300</xdr:colOff>
      <xdr:row>61</xdr:row>
      <xdr:rowOff>19050</xdr:rowOff>
    </xdr:to>
    <xdr:sp macro="" textlink="">
      <xdr:nvSpPr>
        <xdr:cNvPr id="187" name="楕円 186">
          <a:extLst>
            <a:ext uri="{FF2B5EF4-FFF2-40B4-BE49-F238E27FC236}">
              <a16:creationId xmlns:a16="http://schemas.microsoft.com/office/drawing/2014/main" id="{F2D77ACB-5ABC-4905-92F9-E049A0A5F2CD}"/>
            </a:ext>
          </a:extLst>
        </xdr:cNvPr>
        <xdr:cNvSpPr/>
      </xdr:nvSpPr>
      <xdr:spPr>
        <a:xfrm>
          <a:off x="4124325" y="9809480"/>
          <a:ext cx="10477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109855</xdr:rowOff>
    </xdr:from>
    <xdr:ext cx="402590" cy="250825"/>
    <xdr:sp macro="" textlink="">
      <xdr:nvSpPr>
        <xdr:cNvPr id="188" name="【橋りょう・トンネル】&#10;有形固定資産減価償却率該当値テキスト">
          <a:extLst>
            <a:ext uri="{FF2B5EF4-FFF2-40B4-BE49-F238E27FC236}">
              <a16:creationId xmlns:a16="http://schemas.microsoft.com/office/drawing/2014/main" id="{F4047801-C6EF-4D03-B0C1-3A11A7F24817}"/>
            </a:ext>
          </a:extLst>
        </xdr:cNvPr>
        <xdr:cNvSpPr txBox="1"/>
      </xdr:nvSpPr>
      <xdr:spPr>
        <a:xfrm>
          <a:off x="4219575" y="966978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79375</xdr:rowOff>
    </xdr:from>
    <xdr:to>
      <xdr:col>20</xdr:col>
      <xdr:colOff>38100</xdr:colOff>
      <xdr:row>61</xdr:row>
      <xdr:rowOff>11430</xdr:rowOff>
    </xdr:to>
    <xdr:sp macro="" textlink="">
      <xdr:nvSpPr>
        <xdr:cNvPr id="189" name="楕円 188">
          <a:extLst>
            <a:ext uri="{FF2B5EF4-FFF2-40B4-BE49-F238E27FC236}">
              <a16:creationId xmlns:a16="http://schemas.microsoft.com/office/drawing/2014/main" id="{E3947A06-D8A1-41F1-9104-DE32EB5A05F9}"/>
            </a:ext>
          </a:extLst>
        </xdr:cNvPr>
        <xdr:cNvSpPr/>
      </xdr:nvSpPr>
      <xdr:spPr>
        <a:xfrm>
          <a:off x="3381375" y="9807575"/>
          <a:ext cx="85725" cy="876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60</xdr:row>
      <xdr:rowOff>128905</xdr:rowOff>
    </xdr:from>
    <xdr:to>
      <xdr:col>24</xdr:col>
      <xdr:colOff>63500</xdr:colOff>
      <xdr:row>60</xdr:row>
      <xdr:rowOff>137160</xdr:rowOff>
    </xdr:to>
    <xdr:cxnSp macro="">
      <xdr:nvCxnSpPr>
        <xdr:cNvPr id="190" name="直線コネクタ 189">
          <a:extLst>
            <a:ext uri="{FF2B5EF4-FFF2-40B4-BE49-F238E27FC236}">
              <a16:creationId xmlns:a16="http://schemas.microsoft.com/office/drawing/2014/main" id="{3BBCB2B9-BF84-45B2-8DDB-3A6E71F71B1C}"/>
            </a:ext>
          </a:extLst>
        </xdr:cNvPr>
        <xdr:cNvCxnSpPr/>
      </xdr:nvCxnSpPr>
      <xdr:spPr>
        <a:xfrm>
          <a:off x="3429000" y="9850755"/>
          <a:ext cx="75247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53975</xdr:rowOff>
    </xdr:from>
    <xdr:to>
      <xdr:col>15</xdr:col>
      <xdr:colOff>101600</xdr:colOff>
      <xdr:row>60</xdr:row>
      <xdr:rowOff>153035</xdr:rowOff>
    </xdr:to>
    <xdr:sp macro="" textlink="">
      <xdr:nvSpPr>
        <xdr:cNvPr id="191" name="楕円 190">
          <a:extLst>
            <a:ext uri="{FF2B5EF4-FFF2-40B4-BE49-F238E27FC236}">
              <a16:creationId xmlns:a16="http://schemas.microsoft.com/office/drawing/2014/main" id="{EC15D65D-5E26-4A81-B353-AA584E80D770}"/>
            </a:ext>
          </a:extLst>
        </xdr:cNvPr>
        <xdr:cNvSpPr/>
      </xdr:nvSpPr>
      <xdr:spPr>
        <a:xfrm>
          <a:off x="2571750" y="9779000"/>
          <a:ext cx="10477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104140</xdr:rowOff>
    </xdr:from>
    <xdr:to>
      <xdr:col>19</xdr:col>
      <xdr:colOff>171450</xdr:colOff>
      <xdr:row>60</xdr:row>
      <xdr:rowOff>128905</xdr:rowOff>
    </xdr:to>
    <xdr:cxnSp macro="">
      <xdr:nvCxnSpPr>
        <xdr:cNvPr id="192" name="直線コネクタ 191">
          <a:extLst>
            <a:ext uri="{FF2B5EF4-FFF2-40B4-BE49-F238E27FC236}">
              <a16:creationId xmlns:a16="http://schemas.microsoft.com/office/drawing/2014/main" id="{69655851-3684-40C6-B290-4DA107E6BF63}"/>
            </a:ext>
          </a:extLst>
        </xdr:cNvPr>
        <xdr:cNvCxnSpPr/>
      </xdr:nvCxnSpPr>
      <xdr:spPr>
        <a:xfrm>
          <a:off x="2619375" y="9832340"/>
          <a:ext cx="80962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52705</xdr:rowOff>
    </xdr:from>
    <xdr:to>
      <xdr:col>10</xdr:col>
      <xdr:colOff>165100</xdr:colOff>
      <xdr:row>60</xdr:row>
      <xdr:rowOff>151765</xdr:rowOff>
    </xdr:to>
    <xdr:sp macro="" textlink="">
      <xdr:nvSpPr>
        <xdr:cNvPr id="193" name="楕円 192">
          <a:extLst>
            <a:ext uri="{FF2B5EF4-FFF2-40B4-BE49-F238E27FC236}">
              <a16:creationId xmlns:a16="http://schemas.microsoft.com/office/drawing/2014/main" id="{32539F3C-8FE4-4147-998A-FF1980A2CDDE}"/>
            </a:ext>
          </a:extLst>
        </xdr:cNvPr>
        <xdr:cNvSpPr/>
      </xdr:nvSpPr>
      <xdr:spPr>
        <a:xfrm>
          <a:off x="1781175" y="9774555"/>
          <a:ext cx="952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102870</xdr:rowOff>
    </xdr:from>
    <xdr:to>
      <xdr:col>15</xdr:col>
      <xdr:colOff>50800</xdr:colOff>
      <xdr:row>60</xdr:row>
      <xdr:rowOff>104140</xdr:rowOff>
    </xdr:to>
    <xdr:cxnSp macro="">
      <xdr:nvCxnSpPr>
        <xdr:cNvPr id="194" name="直線コネクタ 193">
          <a:extLst>
            <a:ext uri="{FF2B5EF4-FFF2-40B4-BE49-F238E27FC236}">
              <a16:creationId xmlns:a16="http://schemas.microsoft.com/office/drawing/2014/main" id="{B7015CB3-D5B8-44CF-8F1D-5F698BAD343F}"/>
            </a:ext>
          </a:extLst>
        </xdr:cNvPr>
        <xdr:cNvCxnSpPr/>
      </xdr:nvCxnSpPr>
      <xdr:spPr>
        <a:xfrm>
          <a:off x="1828800" y="9831070"/>
          <a:ext cx="79057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34925</xdr:rowOff>
    </xdr:from>
    <xdr:to>
      <xdr:col>6</xdr:col>
      <xdr:colOff>38100</xdr:colOff>
      <xdr:row>60</xdr:row>
      <xdr:rowOff>133985</xdr:rowOff>
    </xdr:to>
    <xdr:sp macro="" textlink="">
      <xdr:nvSpPr>
        <xdr:cNvPr id="195" name="楕円 194">
          <a:extLst>
            <a:ext uri="{FF2B5EF4-FFF2-40B4-BE49-F238E27FC236}">
              <a16:creationId xmlns:a16="http://schemas.microsoft.com/office/drawing/2014/main" id="{A2D30E2F-97B7-4A65-B0D0-3355ED42768F}"/>
            </a:ext>
          </a:extLst>
        </xdr:cNvPr>
        <xdr:cNvSpPr/>
      </xdr:nvSpPr>
      <xdr:spPr>
        <a:xfrm>
          <a:off x="981075" y="9759950"/>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60</xdr:row>
      <xdr:rowOff>84455</xdr:rowOff>
    </xdr:from>
    <xdr:to>
      <xdr:col>10</xdr:col>
      <xdr:colOff>114300</xdr:colOff>
      <xdr:row>60</xdr:row>
      <xdr:rowOff>102870</xdr:rowOff>
    </xdr:to>
    <xdr:cxnSp macro="">
      <xdr:nvCxnSpPr>
        <xdr:cNvPr id="196" name="直線コネクタ 195">
          <a:extLst>
            <a:ext uri="{FF2B5EF4-FFF2-40B4-BE49-F238E27FC236}">
              <a16:creationId xmlns:a16="http://schemas.microsoft.com/office/drawing/2014/main" id="{C1553234-99DA-4F51-B225-9A128CE2CB9D}"/>
            </a:ext>
          </a:extLst>
        </xdr:cNvPr>
        <xdr:cNvCxnSpPr/>
      </xdr:nvCxnSpPr>
      <xdr:spPr>
        <a:xfrm>
          <a:off x="1028700" y="9812655"/>
          <a:ext cx="8001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71755</xdr:rowOff>
    </xdr:from>
    <xdr:ext cx="402590" cy="250825"/>
    <xdr:sp macro="" textlink="">
      <xdr:nvSpPr>
        <xdr:cNvPr id="197" name="n_1aveValue【橋りょう・トンネル】&#10;有形固定資産減価償却率">
          <a:extLst>
            <a:ext uri="{FF2B5EF4-FFF2-40B4-BE49-F238E27FC236}">
              <a16:creationId xmlns:a16="http://schemas.microsoft.com/office/drawing/2014/main" id="{6C712E61-4E54-4947-858F-ECA6C88010C5}"/>
            </a:ext>
          </a:extLst>
        </xdr:cNvPr>
        <xdr:cNvSpPr txBox="1"/>
      </xdr:nvSpPr>
      <xdr:spPr>
        <a:xfrm>
          <a:off x="3239135" y="995553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55245</xdr:rowOff>
    </xdr:from>
    <xdr:ext cx="402590" cy="252730"/>
    <xdr:sp macro="" textlink="">
      <xdr:nvSpPr>
        <xdr:cNvPr id="198" name="n_2aveValue【橋りょう・トンネル】&#10;有形固定資産減価償却率">
          <a:extLst>
            <a:ext uri="{FF2B5EF4-FFF2-40B4-BE49-F238E27FC236}">
              <a16:creationId xmlns:a16="http://schemas.microsoft.com/office/drawing/2014/main" id="{4D0EC718-97BA-40AC-BC27-751A7B49042F}"/>
            </a:ext>
          </a:extLst>
        </xdr:cNvPr>
        <xdr:cNvSpPr txBox="1"/>
      </xdr:nvSpPr>
      <xdr:spPr>
        <a:xfrm>
          <a:off x="2439035" y="994219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18415</xdr:rowOff>
    </xdr:from>
    <xdr:ext cx="402590" cy="252095"/>
    <xdr:sp macro="" textlink="">
      <xdr:nvSpPr>
        <xdr:cNvPr id="199" name="n_3aveValue【橋りょう・トンネル】&#10;有形固定資産減価償却率">
          <a:extLst>
            <a:ext uri="{FF2B5EF4-FFF2-40B4-BE49-F238E27FC236}">
              <a16:creationId xmlns:a16="http://schemas.microsoft.com/office/drawing/2014/main" id="{EB0A96AE-F22F-4B09-9FBA-0E29CD7B3BB6}"/>
            </a:ext>
          </a:extLst>
        </xdr:cNvPr>
        <xdr:cNvSpPr txBox="1"/>
      </xdr:nvSpPr>
      <xdr:spPr>
        <a:xfrm>
          <a:off x="1648460" y="9905365"/>
          <a:ext cx="4025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161290</xdr:rowOff>
    </xdr:from>
    <xdr:ext cx="405130" cy="250825"/>
    <xdr:sp macro="" textlink="">
      <xdr:nvSpPr>
        <xdr:cNvPr id="200" name="n_4aveValue【橋りょう・トンネル】&#10;有形固定資産減価償却率">
          <a:extLst>
            <a:ext uri="{FF2B5EF4-FFF2-40B4-BE49-F238E27FC236}">
              <a16:creationId xmlns:a16="http://schemas.microsoft.com/office/drawing/2014/main" id="{658EB255-0745-480E-90E5-E0F5C0400B57}"/>
            </a:ext>
          </a:extLst>
        </xdr:cNvPr>
        <xdr:cNvSpPr txBox="1"/>
      </xdr:nvSpPr>
      <xdr:spPr>
        <a:xfrm>
          <a:off x="848360" y="988949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59</xdr:row>
      <xdr:rowOff>27305</xdr:rowOff>
    </xdr:from>
    <xdr:ext cx="402590" cy="253365"/>
    <xdr:sp macro="" textlink="">
      <xdr:nvSpPr>
        <xdr:cNvPr id="201" name="n_1mainValue【橋りょう・トンネル】&#10;有形固定資産減価償却率">
          <a:extLst>
            <a:ext uri="{FF2B5EF4-FFF2-40B4-BE49-F238E27FC236}">
              <a16:creationId xmlns:a16="http://schemas.microsoft.com/office/drawing/2014/main" id="{B939AB3B-2B21-422D-B264-4D7D0AAC39F6}"/>
            </a:ext>
          </a:extLst>
        </xdr:cNvPr>
        <xdr:cNvSpPr txBox="1"/>
      </xdr:nvSpPr>
      <xdr:spPr>
        <a:xfrm>
          <a:off x="3239135" y="959358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59</xdr:row>
      <xdr:rowOff>1905</xdr:rowOff>
    </xdr:from>
    <xdr:ext cx="402590" cy="253365"/>
    <xdr:sp macro="" textlink="">
      <xdr:nvSpPr>
        <xdr:cNvPr id="202" name="n_2mainValue【橋りょう・トンネル】&#10;有形固定資産減価償却率">
          <a:extLst>
            <a:ext uri="{FF2B5EF4-FFF2-40B4-BE49-F238E27FC236}">
              <a16:creationId xmlns:a16="http://schemas.microsoft.com/office/drawing/2014/main" id="{D7C42197-EA33-4443-BEDB-D9B926B36B3E}"/>
            </a:ext>
          </a:extLst>
        </xdr:cNvPr>
        <xdr:cNvSpPr txBox="1"/>
      </xdr:nvSpPr>
      <xdr:spPr>
        <a:xfrm>
          <a:off x="2439035" y="956500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59</xdr:row>
      <xdr:rowOff>635</xdr:rowOff>
    </xdr:from>
    <xdr:ext cx="402590" cy="253365"/>
    <xdr:sp macro="" textlink="">
      <xdr:nvSpPr>
        <xdr:cNvPr id="203" name="n_3mainValue【橋りょう・トンネル】&#10;有形固定資産減価償却率">
          <a:extLst>
            <a:ext uri="{FF2B5EF4-FFF2-40B4-BE49-F238E27FC236}">
              <a16:creationId xmlns:a16="http://schemas.microsoft.com/office/drawing/2014/main" id="{60B48F21-CF46-47D1-833F-4EEE233741F5}"/>
            </a:ext>
          </a:extLst>
        </xdr:cNvPr>
        <xdr:cNvSpPr txBox="1"/>
      </xdr:nvSpPr>
      <xdr:spPr>
        <a:xfrm>
          <a:off x="1648460" y="956373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150495</xdr:rowOff>
    </xdr:from>
    <xdr:ext cx="405130" cy="253365"/>
    <xdr:sp macro="" textlink="">
      <xdr:nvSpPr>
        <xdr:cNvPr id="204" name="n_4mainValue【橋りょう・トンネル】&#10;有形固定資産減価償却率">
          <a:extLst>
            <a:ext uri="{FF2B5EF4-FFF2-40B4-BE49-F238E27FC236}">
              <a16:creationId xmlns:a16="http://schemas.microsoft.com/office/drawing/2014/main" id="{A392BE77-D599-49B3-A1E5-DAE40B5C8821}"/>
            </a:ext>
          </a:extLst>
        </xdr:cNvPr>
        <xdr:cNvSpPr txBox="1"/>
      </xdr:nvSpPr>
      <xdr:spPr>
        <a:xfrm>
          <a:off x="848360" y="955167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111760</xdr:rowOff>
    </xdr:from>
    <xdr:to>
      <xdr:col>59</xdr:col>
      <xdr:colOff>88900</xdr:colOff>
      <xdr:row>50</xdr:row>
      <xdr:rowOff>61595</xdr:rowOff>
    </xdr:to>
    <xdr:sp macro="" textlink="">
      <xdr:nvSpPr>
        <xdr:cNvPr id="205" name="正方形/長方形 204">
          <a:extLst>
            <a:ext uri="{FF2B5EF4-FFF2-40B4-BE49-F238E27FC236}">
              <a16:creationId xmlns:a16="http://schemas.microsoft.com/office/drawing/2014/main" id="{8A15BA0F-D3C4-4245-A8AD-FD8CA0153602}"/>
            </a:ext>
          </a:extLst>
        </xdr:cNvPr>
        <xdr:cNvSpPr/>
      </xdr:nvSpPr>
      <xdr:spPr>
        <a:xfrm>
          <a:off x="5953125" y="7569835"/>
          <a:ext cx="4248150" cy="6007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86995</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BCB3265-0C47-4409-8C79-DE68BB562F4D}"/>
            </a:ext>
          </a:extLst>
        </xdr:cNvPr>
        <xdr:cNvSpPr/>
      </xdr:nvSpPr>
      <xdr:spPr>
        <a:xfrm>
          <a:off x="6067425" y="8189595"/>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117475</xdr:rowOff>
    </xdr:from>
    <xdr:to>
      <xdr:col>43</xdr:col>
      <xdr:colOff>63500</xdr:colOff>
      <xdr:row>53</xdr:row>
      <xdr:rowOff>31115</xdr:rowOff>
    </xdr:to>
    <xdr:sp macro="" textlink="">
      <xdr:nvSpPr>
        <xdr:cNvPr id="207" name="正方形/長方形 206">
          <a:extLst>
            <a:ext uri="{FF2B5EF4-FFF2-40B4-BE49-F238E27FC236}">
              <a16:creationId xmlns:a16="http://schemas.microsoft.com/office/drawing/2014/main" id="{5992A022-9AFA-417B-9915-3D16DA0F25AA}"/>
            </a:ext>
          </a:extLst>
        </xdr:cNvPr>
        <xdr:cNvSpPr/>
      </xdr:nvSpPr>
      <xdr:spPr>
        <a:xfrm>
          <a:off x="6067425" y="8388350"/>
          <a:ext cx="1371600" cy="231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86995</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3D77F9CB-DA0A-4F22-8E32-431312A03579}"/>
            </a:ext>
          </a:extLst>
        </xdr:cNvPr>
        <xdr:cNvSpPr/>
      </xdr:nvSpPr>
      <xdr:spPr>
        <a:xfrm>
          <a:off x="6981825" y="8189595"/>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117475</xdr:rowOff>
    </xdr:from>
    <xdr:to>
      <xdr:col>48</xdr:col>
      <xdr:colOff>127000</xdr:colOff>
      <xdr:row>53</xdr:row>
      <xdr:rowOff>31115</xdr:rowOff>
    </xdr:to>
    <xdr:sp macro="" textlink="">
      <xdr:nvSpPr>
        <xdr:cNvPr id="209" name="正方形/長方形 208">
          <a:extLst>
            <a:ext uri="{FF2B5EF4-FFF2-40B4-BE49-F238E27FC236}">
              <a16:creationId xmlns:a16="http://schemas.microsoft.com/office/drawing/2014/main" id="{7247174F-504C-46B8-ABB1-E7F202590241}"/>
            </a:ext>
          </a:extLst>
        </xdr:cNvPr>
        <xdr:cNvSpPr/>
      </xdr:nvSpPr>
      <xdr:spPr>
        <a:xfrm>
          <a:off x="6981825" y="8388350"/>
          <a:ext cx="1371600" cy="231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86995</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6D7DC2A-C0AB-4D28-9594-CD21123AE631}"/>
            </a:ext>
          </a:extLst>
        </xdr:cNvPr>
        <xdr:cNvSpPr/>
      </xdr:nvSpPr>
      <xdr:spPr>
        <a:xfrm>
          <a:off x="8010525" y="8189595"/>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dr:col>46</xdr:col>
      <xdr:colOff>127000</xdr:colOff>
      <xdr:row>51</xdr:row>
      <xdr:rowOff>117475</xdr:rowOff>
    </xdr:from>
    <xdr:to>
      <xdr:col>54</xdr:col>
      <xdr:colOff>127000</xdr:colOff>
      <xdr:row>53</xdr:row>
      <xdr:rowOff>31115</xdr:rowOff>
    </xdr:to>
    <xdr:sp macro="" textlink="">
      <xdr:nvSpPr>
        <xdr:cNvPr id="211" name="正方形/長方形 210">
          <a:extLst>
            <a:ext uri="{FF2B5EF4-FFF2-40B4-BE49-F238E27FC236}">
              <a16:creationId xmlns:a16="http://schemas.microsoft.com/office/drawing/2014/main" id="{36B6B323-B56C-4F12-80B3-67EB5E1897CB}"/>
            </a:ext>
          </a:extLst>
        </xdr:cNvPr>
        <xdr:cNvSpPr/>
      </xdr:nvSpPr>
      <xdr:spPr>
        <a:xfrm>
          <a:off x="8010525" y="8388350"/>
          <a:ext cx="1371600" cy="231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613,085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55880</xdr:rowOff>
    </xdr:from>
    <xdr:to>
      <xdr:col>59</xdr:col>
      <xdr:colOff>88900</xdr:colOff>
      <xdr:row>66</xdr:row>
      <xdr:rowOff>111760</xdr:rowOff>
    </xdr:to>
    <xdr:sp macro="" textlink="">
      <xdr:nvSpPr>
        <xdr:cNvPr id="212" name="正方形/長方形 211">
          <a:extLst>
            <a:ext uri="{FF2B5EF4-FFF2-40B4-BE49-F238E27FC236}">
              <a16:creationId xmlns:a16="http://schemas.microsoft.com/office/drawing/2014/main" id="{583C2E44-5778-497C-A247-2071F78E0C60}"/>
            </a:ext>
          </a:extLst>
        </xdr:cNvPr>
        <xdr:cNvSpPr/>
      </xdr:nvSpPr>
      <xdr:spPr>
        <a:xfrm>
          <a:off x="5953125" y="8647430"/>
          <a:ext cx="4248150" cy="2160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37465</xdr:rowOff>
    </xdr:from>
    <xdr:ext cx="347345" cy="220345"/>
    <xdr:sp macro="" textlink="">
      <xdr:nvSpPr>
        <xdr:cNvPr id="213" name="テキスト ボックス 212">
          <a:extLst>
            <a:ext uri="{FF2B5EF4-FFF2-40B4-BE49-F238E27FC236}">
              <a16:creationId xmlns:a16="http://schemas.microsoft.com/office/drawing/2014/main" id="{1EE25F36-CDEC-409C-8808-8EB7BE932967}"/>
            </a:ext>
          </a:extLst>
        </xdr:cNvPr>
        <xdr:cNvSpPr txBox="1"/>
      </xdr:nvSpPr>
      <xdr:spPr>
        <a:xfrm>
          <a:off x="5915025" y="8467090"/>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111760</xdr:rowOff>
    </xdr:from>
    <xdr:to>
      <xdr:col>59</xdr:col>
      <xdr:colOff>50800</xdr:colOff>
      <xdr:row>66</xdr:row>
      <xdr:rowOff>111760</xdr:rowOff>
    </xdr:to>
    <xdr:cxnSp macro="">
      <xdr:nvCxnSpPr>
        <xdr:cNvPr id="214" name="直線コネクタ 213">
          <a:extLst>
            <a:ext uri="{FF2B5EF4-FFF2-40B4-BE49-F238E27FC236}">
              <a16:creationId xmlns:a16="http://schemas.microsoft.com/office/drawing/2014/main" id="{45D985E3-0093-4CFC-9A71-FC8E788AA38A}"/>
            </a:ext>
          </a:extLst>
        </xdr:cNvPr>
        <xdr:cNvCxnSpPr/>
      </xdr:nvCxnSpPr>
      <xdr:spPr>
        <a:xfrm>
          <a:off x="5953125" y="10808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128270</xdr:rowOff>
    </xdr:from>
    <xdr:to>
      <xdr:col>59</xdr:col>
      <xdr:colOff>50800</xdr:colOff>
      <xdr:row>64</xdr:row>
      <xdr:rowOff>128270</xdr:rowOff>
    </xdr:to>
    <xdr:cxnSp macro="">
      <xdr:nvCxnSpPr>
        <xdr:cNvPr id="215" name="直線コネクタ 214">
          <a:extLst>
            <a:ext uri="{FF2B5EF4-FFF2-40B4-BE49-F238E27FC236}">
              <a16:creationId xmlns:a16="http://schemas.microsoft.com/office/drawing/2014/main" id="{35FD37FB-9D5F-4BA7-AB92-B9F8BDD26ACD}"/>
            </a:ext>
          </a:extLst>
        </xdr:cNvPr>
        <xdr:cNvCxnSpPr/>
      </xdr:nvCxnSpPr>
      <xdr:spPr>
        <a:xfrm>
          <a:off x="5953125" y="1049782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156210</xdr:rowOff>
    </xdr:from>
    <xdr:ext cx="246380" cy="253365"/>
    <xdr:sp macro="" textlink="">
      <xdr:nvSpPr>
        <xdr:cNvPr id="216" name="テキスト ボックス 215">
          <a:extLst>
            <a:ext uri="{FF2B5EF4-FFF2-40B4-BE49-F238E27FC236}">
              <a16:creationId xmlns:a16="http://schemas.microsoft.com/office/drawing/2014/main" id="{FB3E5E9E-4FD1-4F1A-934C-ECF3DFB578C4}"/>
            </a:ext>
          </a:extLst>
        </xdr:cNvPr>
        <xdr:cNvSpPr txBox="1"/>
      </xdr:nvSpPr>
      <xdr:spPr>
        <a:xfrm>
          <a:off x="5723255" y="10370185"/>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143510</xdr:rowOff>
    </xdr:from>
    <xdr:to>
      <xdr:col>59</xdr:col>
      <xdr:colOff>50800</xdr:colOff>
      <xdr:row>62</xdr:row>
      <xdr:rowOff>143510</xdr:rowOff>
    </xdr:to>
    <xdr:cxnSp macro="">
      <xdr:nvCxnSpPr>
        <xdr:cNvPr id="217" name="直線コネクタ 216">
          <a:extLst>
            <a:ext uri="{FF2B5EF4-FFF2-40B4-BE49-F238E27FC236}">
              <a16:creationId xmlns:a16="http://schemas.microsoft.com/office/drawing/2014/main" id="{CD77579C-7D2F-4653-91ED-74A881029F56}"/>
            </a:ext>
          </a:extLst>
        </xdr:cNvPr>
        <xdr:cNvCxnSpPr/>
      </xdr:nvCxnSpPr>
      <xdr:spPr>
        <a:xfrm>
          <a:off x="5953125" y="101892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62</xdr:row>
      <xdr:rowOff>4445</xdr:rowOff>
    </xdr:from>
    <xdr:ext cx="595630" cy="253365"/>
    <xdr:sp macro="" textlink="">
      <xdr:nvSpPr>
        <xdr:cNvPr id="218" name="テキスト ボックス 217">
          <a:extLst>
            <a:ext uri="{FF2B5EF4-FFF2-40B4-BE49-F238E27FC236}">
              <a16:creationId xmlns:a16="http://schemas.microsoft.com/office/drawing/2014/main" id="{D6235F03-792F-4A59-BFC0-6033C08DBFB4}"/>
            </a:ext>
          </a:extLst>
        </xdr:cNvPr>
        <xdr:cNvSpPr txBox="1"/>
      </xdr:nvSpPr>
      <xdr:spPr>
        <a:xfrm>
          <a:off x="5420995" y="1005649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160020</xdr:rowOff>
    </xdr:from>
    <xdr:to>
      <xdr:col>59</xdr:col>
      <xdr:colOff>50800</xdr:colOff>
      <xdr:row>60</xdr:row>
      <xdr:rowOff>160020</xdr:rowOff>
    </xdr:to>
    <xdr:cxnSp macro="">
      <xdr:nvCxnSpPr>
        <xdr:cNvPr id="219" name="直線コネクタ 218">
          <a:extLst>
            <a:ext uri="{FF2B5EF4-FFF2-40B4-BE49-F238E27FC236}">
              <a16:creationId xmlns:a16="http://schemas.microsoft.com/office/drawing/2014/main" id="{FA9D7EB0-C636-4376-89E0-50454A8C54F1}"/>
            </a:ext>
          </a:extLst>
        </xdr:cNvPr>
        <xdr:cNvCxnSpPr/>
      </xdr:nvCxnSpPr>
      <xdr:spPr>
        <a:xfrm>
          <a:off x="5953125" y="988822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20320</xdr:rowOff>
    </xdr:from>
    <xdr:ext cx="595630" cy="253365"/>
    <xdr:sp macro="" textlink="">
      <xdr:nvSpPr>
        <xdr:cNvPr id="220" name="テキスト ボックス 219">
          <a:extLst>
            <a:ext uri="{FF2B5EF4-FFF2-40B4-BE49-F238E27FC236}">
              <a16:creationId xmlns:a16="http://schemas.microsoft.com/office/drawing/2014/main" id="{6F68B6CF-F7FB-4DC7-87CF-9C4F4049685E}"/>
            </a:ext>
          </a:extLst>
        </xdr:cNvPr>
        <xdr:cNvSpPr txBox="1"/>
      </xdr:nvSpPr>
      <xdr:spPr>
        <a:xfrm>
          <a:off x="5420995" y="97453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7620</xdr:rowOff>
    </xdr:from>
    <xdr:to>
      <xdr:col>59</xdr:col>
      <xdr:colOff>50800</xdr:colOff>
      <xdr:row>59</xdr:row>
      <xdr:rowOff>7620</xdr:rowOff>
    </xdr:to>
    <xdr:cxnSp macro="">
      <xdr:nvCxnSpPr>
        <xdr:cNvPr id="221" name="直線コネクタ 220">
          <a:extLst>
            <a:ext uri="{FF2B5EF4-FFF2-40B4-BE49-F238E27FC236}">
              <a16:creationId xmlns:a16="http://schemas.microsoft.com/office/drawing/2014/main" id="{D4C954FF-F646-4FF2-81E0-8FE4883E95F6}"/>
            </a:ext>
          </a:extLst>
        </xdr:cNvPr>
        <xdr:cNvCxnSpPr/>
      </xdr:nvCxnSpPr>
      <xdr:spPr>
        <a:xfrm>
          <a:off x="5953125" y="9573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58</xdr:row>
      <xdr:rowOff>36830</xdr:rowOff>
    </xdr:from>
    <xdr:ext cx="595630" cy="250825"/>
    <xdr:sp macro="" textlink="">
      <xdr:nvSpPr>
        <xdr:cNvPr id="222" name="テキスト ボックス 221">
          <a:extLst>
            <a:ext uri="{FF2B5EF4-FFF2-40B4-BE49-F238E27FC236}">
              <a16:creationId xmlns:a16="http://schemas.microsoft.com/office/drawing/2014/main" id="{BAEE2D2B-EF5A-4A4B-A940-ADB96432317C}"/>
            </a:ext>
          </a:extLst>
        </xdr:cNvPr>
        <xdr:cNvSpPr txBox="1"/>
      </xdr:nvSpPr>
      <xdr:spPr>
        <a:xfrm>
          <a:off x="5420995" y="943800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24130</xdr:rowOff>
    </xdr:from>
    <xdr:to>
      <xdr:col>59</xdr:col>
      <xdr:colOff>50800</xdr:colOff>
      <xdr:row>57</xdr:row>
      <xdr:rowOff>24130</xdr:rowOff>
    </xdr:to>
    <xdr:cxnSp macro="">
      <xdr:nvCxnSpPr>
        <xdr:cNvPr id="223" name="直線コネクタ 222">
          <a:extLst>
            <a:ext uri="{FF2B5EF4-FFF2-40B4-BE49-F238E27FC236}">
              <a16:creationId xmlns:a16="http://schemas.microsoft.com/office/drawing/2014/main" id="{0E6E020B-5D5D-4F54-ABFB-A2E8784699AA}"/>
            </a:ext>
          </a:extLst>
        </xdr:cNvPr>
        <xdr:cNvCxnSpPr/>
      </xdr:nvCxnSpPr>
      <xdr:spPr>
        <a:xfrm>
          <a:off x="5953125" y="92665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52705</xdr:rowOff>
    </xdr:from>
    <xdr:ext cx="685800" cy="250825"/>
    <xdr:sp macro="" textlink="">
      <xdr:nvSpPr>
        <xdr:cNvPr id="224" name="テキスト ボックス 223">
          <a:extLst>
            <a:ext uri="{FF2B5EF4-FFF2-40B4-BE49-F238E27FC236}">
              <a16:creationId xmlns:a16="http://schemas.microsoft.com/office/drawing/2014/main" id="{C7225EB2-1CC7-4820-9877-E8915B285945}"/>
            </a:ext>
          </a:extLst>
        </xdr:cNvPr>
        <xdr:cNvSpPr txBox="1"/>
      </xdr:nvSpPr>
      <xdr:spPr>
        <a:xfrm>
          <a:off x="5324475" y="9126855"/>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39370</xdr:rowOff>
    </xdr:from>
    <xdr:to>
      <xdr:col>59</xdr:col>
      <xdr:colOff>50800</xdr:colOff>
      <xdr:row>55</xdr:row>
      <xdr:rowOff>39370</xdr:rowOff>
    </xdr:to>
    <xdr:cxnSp macro="">
      <xdr:nvCxnSpPr>
        <xdr:cNvPr id="225" name="直線コネクタ 224">
          <a:extLst>
            <a:ext uri="{FF2B5EF4-FFF2-40B4-BE49-F238E27FC236}">
              <a16:creationId xmlns:a16="http://schemas.microsoft.com/office/drawing/2014/main" id="{5240703D-3C46-4776-A303-2D2584F4598A}"/>
            </a:ext>
          </a:extLst>
        </xdr:cNvPr>
        <xdr:cNvCxnSpPr/>
      </xdr:nvCxnSpPr>
      <xdr:spPr>
        <a:xfrm>
          <a:off x="5953125" y="89547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68580</xdr:rowOff>
    </xdr:from>
    <xdr:ext cx="685800" cy="250825"/>
    <xdr:sp macro="" textlink="">
      <xdr:nvSpPr>
        <xdr:cNvPr id="226" name="テキスト ボックス 225">
          <a:extLst>
            <a:ext uri="{FF2B5EF4-FFF2-40B4-BE49-F238E27FC236}">
              <a16:creationId xmlns:a16="http://schemas.microsoft.com/office/drawing/2014/main" id="{FAF17E09-53B9-42FE-96AB-F166F6953837}"/>
            </a:ext>
          </a:extLst>
        </xdr:cNvPr>
        <xdr:cNvSpPr txBox="1"/>
      </xdr:nvSpPr>
      <xdr:spPr>
        <a:xfrm>
          <a:off x="5324475" y="8818880"/>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50800</xdr:colOff>
      <xdr:row>53</xdr:row>
      <xdr:rowOff>55880</xdr:rowOff>
    </xdr:to>
    <xdr:cxnSp macro="">
      <xdr:nvCxnSpPr>
        <xdr:cNvPr id="227" name="直線コネクタ 226">
          <a:extLst>
            <a:ext uri="{FF2B5EF4-FFF2-40B4-BE49-F238E27FC236}">
              <a16:creationId xmlns:a16="http://schemas.microsoft.com/office/drawing/2014/main" id="{A8404915-7D1B-4464-883E-E60D20041044}"/>
            </a:ext>
          </a:extLst>
        </xdr:cNvPr>
        <xdr:cNvCxnSpPr/>
      </xdr:nvCxnSpPr>
      <xdr:spPr>
        <a:xfrm>
          <a:off x="5953125" y="86474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84455</xdr:rowOff>
    </xdr:from>
    <xdr:ext cx="685800" cy="250825"/>
    <xdr:sp macro="" textlink="">
      <xdr:nvSpPr>
        <xdr:cNvPr id="228" name="テキスト ボックス 227">
          <a:extLst>
            <a:ext uri="{FF2B5EF4-FFF2-40B4-BE49-F238E27FC236}">
              <a16:creationId xmlns:a16="http://schemas.microsoft.com/office/drawing/2014/main" id="{5CACDE02-E3A1-4546-95A3-76C4B29CC848}"/>
            </a:ext>
          </a:extLst>
        </xdr:cNvPr>
        <xdr:cNvSpPr txBox="1"/>
      </xdr:nvSpPr>
      <xdr:spPr>
        <a:xfrm>
          <a:off x="5324475" y="8517255"/>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88900</xdr:colOff>
      <xdr:row>66</xdr:row>
      <xdr:rowOff>111760</xdr:rowOff>
    </xdr:to>
    <xdr:sp macro="" textlink="">
      <xdr:nvSpPr>
        <xdr:cNvPr id="229" name="【橋りょう・トンネル】&#10;一人当たり有形固定資産（償却資産）額グラフ枠">
          <a:extLst>
            <a:ext uri="{FF2B5EF4-FFF2-40B4-BE49-F238E27FC236}">
              <a16:creationId xmlns:a16="http://schemas.microsoft.com/office/drawing/2014/main" id="{EB5046F4-4B79-4EC4-8DCB-6C85B3882EF9}"/>
            </a:ext>
          </a:extLst>
        </xdr:cNvPr>
        <xdr:cNvSpPr/>
      </xdr:nvSpPr>
      <xdr:spPr>
        <a:xfrm>
          <a:off x="5953125" y="8647430"/>
          <a:ext cx="4248150" cy="2160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56</xdr:row>
      <xdr:rowOff>60325</xdr:rowOff>
    </xdr:from>
    <xdr:to>
      <xdr:col>54</xdr:col>
      <xdr:colOff>171450</xdr:colOff>
      <xdr:row>64</xdr:row>
      <xdr:rowOff>126365</xdr:rowOff>
    </xdr:to>
    <xdr:cxnSp macro="">
      <xdr:nvCxnSpPr>
        <xdr:cNvPr id="230" name="直線コネクタ 229">
          <a:extLst>
            <a:ext uri="{FF2B5EF4-FFF2-40B4-BE49-F238E27FC236}">
              <a16:creationId xmlns:a16="http://schemas.microsoft.com/office/drawing/2014/main" id="{68981972-E78B-4ACC-9FA0-10BD55EC5D62}"/>
            </a:ext>
          </a:extLst>
        </xdr:cNvPr>
        <xdr:cNvCxnSpPr/>
      </xdr:nvCxnSpPr>
      <xdr:spPr>
        <a:xfrm flipV="1">
          <a:off x="9429750" y="9140825"/>
          <a:ext cx="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129540</xdr:rowOff>
    </xdr:from>
    <xdr:ext cx="467360" cy="252730"/>
    <xdr:sp macro="" textlink="">
      <xdr:nvSpPr>
        <xdr:cNvPr id="231" name="【橋りょう・トンネル】&#10;一人当たり有形固定資産（償却資産）額最小値テキスト">
          <a:extLst>
            <a:ext uri="{FF2B5EF4-FFF2-40B4-BE49-F238E27FC236}">
              <a16:creationId xmlns:a16="http://schemas.microsoft.com/office/drawing/2014/main" id="{519CA863-E365-46C0-ADD6-9C80289D226B}"/>
            </a:ext>
          </a:extLst>
        </xdr:cNvPr>
        <xdr:cNvSpPr txBox="1"/>
      </xdr:nvSpPr>
      <xdr:spPr>
        <a:xfrm>
          <a:off x="9467850" y="10499090"/>
          <a:ext cx="4673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1,397</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126365</xdr:rowOff>
    </xdr:from>
    <xdr:to>
      <xdr:col>55</xdr:col>
      <xdr:colOff>88900</xdr:colOff>
      <xdr:row>64</xdr:row>
      <xdr:rowOff>126365</xdr:rowOff>
    </xdr:to>
    <xdr:cxnSp macro="">
      <xdr:nvCxnSpPr>
        <xdr:cNvPr id="232" name="直線コネクタ 231">
          <a:extLst>
            <a:ext uri="{FF2B5EF4-FFF2-40B4-BE49-F238E27FC236}">
              <a16:creationId xmlns:a16="http://schemas.microsoft.com/office/drawing/2014/main" id="{F41E8E5E-224A-4262-88D4-20E5C1DC00C0}"/>
            </a:ext>
          </a:extLst>
        </xdr:cNvPr>
        <xdr:cNvCxnSpPr/>
      </xdr:nvCxnSpPr>
      <xdr:spPr>
        <a:xfrm>
          <a:off x="9363075" y="1049591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7620</xdr:rowOff>
    </xdr:from>
    <xdr:ext cx="687705" cy="253365"/>
    <xdr:sp macro="" textlink="">
      <xdr:nvSpPr>
        <xdr:cNvPr id="233" name="【橋りょう・トンネル】&#10;一人当たり有形固定資産（償却資産）額最大値テキスト">
          <a:extLst>
            <a:ext uri="{FF2B5EF4-FFF2-40B4-BE49-F238E27FC236}">
              <a16:creationId xmlns:a16="http://schemas.microsoft.com/office/drawing/2014/main" id="{0CD236F9-F50E-4308-887A-3A824EC65F6A}"/>
            </a:ext>
          </a:extLst>
        </xdr:cNvPr>
        <xdr:cNvSpPr txBox="1"/>
      </xdr:nvSpPr>
      <xdr:spPr>
        <a:xfrm>
          <a:off x="9467850" y="8926195"/>
          <a:ext cx="6877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1,323,165</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60325</xdr:rowOff>
    </xdr:from>
    <xdr:to>
      <xdr:col>55</xdr:col>
      <xdr:colOff>88900</xdr:colOff>
      <xdr:row>56</xdr:row>
      <xdr:rowOff>60325</xdr:rowOff>
    </xdr:to>
    <xdr:cxnSp macro="">
      <xdr:nvCxnSpPr>
        <xdr:cNvPr id="234" name="直線コネクタ 233">
          <a:extLst>
            <a:ext uri="{FF2B5EF4-FFF2-40B4-BE49-F238E27FC236}">
              <a16:creationId xmlns:a16="http://schemas.microsoft.com/office/drawing/2014/main" id="{EB25D722-B878-447E-B67D-A615AB36B6EB}"/>
            </a:ext>
          </a:extLst>
        </xdr:cNvPr>
        <xdr:cNvCxnSpPr/>
      </xdr:nvCxnSpPr>
      <xdr:spPr>
        <a:xfrm>
          <a:off x="9363075" y="914082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70485</xdr:rowOff>
    </xdr:from>
    <xdr:ext cx="596265" cy="250825"/>
    <xdr:sp macro="" textlink="">
      <xdr:nvSpPr>
        <xdr:cNvPr id="235" name="【橋りょう・トンネル】&#10;一人当たり有形固定資産（償却資産）額平均値テキスト">
          <a:extLst>
            <a:ext uri="{FF2B5EF4-FFF2-40B4-BE49-F238E27FC236}">
              <a16:creationId xmlns:a16="http://schemas.microsoft.com/office/drawing/2014/main" id="{B0AD8DFC-13BF-48D9-82AD-095649D4E5C0}"/>
            </a:ext>
          </a:extLst>
        </xdr:cNvPr>
        <xdr:cNvSpPr txBox="1"/>
      </xdr:nvSpPr>
      <xdr:spPr>
        <a:xfrm>
          <a:off x="9467850" y="10116185"/>
          <a:ext cx="59626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302,362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91440</xdr:rowOff>
    </xdr:from>
    <xdr:to>
      <xdr:col>55</xdr:col>
      <xdr:colOff>50800</xdr:colOff>
      <xdr:row>63</xdr:row>
      <xdr:rowOff>22860</xdr:rowOff>
    </xdr:to>
    <xdr:sp macro="" textlink="">
      <xdr:nvSpPr>
        <xdr:cNvPr id="236" name="フローチャート: 判断 235">
          <a:extLst>
            <a:ext uri="{FF2B5EF4-FFF2-40B4-BE49-F238E27FC236}">
              <a16:creationId xmlns:a16="http://schemas.microsoft.com/office/drawing/2014/main" id="{A1784CBE-8E66-419C-B3BF-78AFF2DDB769}"/>
            </a:ext>
          </a:extLst>
        </xdr:cNvPr>
        <xdr:cNvSpPr/>
      </xdr:nvSpPr>
      <xdr:spPr>
        <a:xfrm>
          <a:off x="9401175" y="10137140"/>
          <a:ext cx="762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81280</xdr:rowOff>
    </xdr:from>
    <xdr:to>
      <xdr:col>50</xdr:col>
      <xdr:colOff>165100</xdr:colOff>
      <xdr:row>63</xdr:row>
      <xdr:rowOff>13335</xdr:rowOff>
    </xdr:to>
    <xdr:sp macro="" textlink="">
      <xdr:nvSpPr>
        <xdr:cNvPr id="237" name="フローチャート: 判断 236">
          <a:extLst>
            <a:ext uri="{FF2B5EF4-FFF2-40B4-BE49-F238E27FC236}">
              <a16:creationId xmlns:a16="http://schemas.microsoft.com/office/drawing/2014/main" id="{724CEBB2-E07A-40EC-8BAC-56898B71053A}"/>
            </a:ext>
          </a:extLst>
        </xdr:cNvPr>
        <xdr:cNvSpPr/>
      </xdr:nvSpPr>
      <xdr:spPr>
        <a:xfrm>
          <a:off x="8639175" y="10133330"/>
          <a:ext cx="95250" cy="876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97155</xdr:rowOff>
    </xdr:from>
    <xdr:to>
      <xdr:col>46</xdr:col>
      <xdr:colOff>38100</xdr:colOff>
      <xdr:row>63</xdr:row>
      <xdr:rowOff>29210</xdr:rowOff>
    </xdr:to>
    <xdr:sp macro="" textlink="">
      <xdr:nvSpPr>
        <xdr:cNvPr id="238" name="フローチャート: 判断 237">
          <a:extLst>
            <a:ext uri="{FF2B5EF4-FFF2-40B4-BE49-F238E27FC236}">
              <a16:creationId xmlns:a16="http://schemas.microsoft.com/office/drawing/2014/main" id="{F9A9194E-4B09-45DF-956A-2C9A0CF96865}"/>
            </a:ext>
          </a:extLst>
        </xdr:cNvPr>
        <xdr:cNvSpPr/>
      </xdr:nvSpPr>
      <xdr:spPr>
        <a:xfrm>
          <a:off x="7839075" y="10146030"/>
          <a:ext cx="85725" cy="908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104140</xdr:rowOff>
    </xdr:from>
    <xdr:to>
      <xdr:col>41</xdr:col>
      <xdr:colOff>101600</xdr:colOff>
      <xdr:row>63</xdr:row>
      <xdr:rowOff>35560</xdr:rowOff>
    </xdr:to>
    <xdr:sp macro="" textlink="">
      <xdr:nvSpPr>
        <xdr:cNvPr id="239" name="フローチャート: 判断 238">
          <a:extLst>
            <a:ext uri="{FF2B5EF4-FFF2-40B4-BE49-F238E27FC236}">
              <a16:creationId xmlns:a16="http://schemas.microsoft.com/office/drawing/2014/main" id="{72FA062A-280D-4679-87D4-5A7BB4DC6035}"/>
            </a:ext>
          </a:extLst>
        </xdr:cNvPr>
        <xdr:cNvSpPr/>
      </xdr:nvSpPr>
      <xdr:spPr>
        <a:xfrm>
          <a:off x="7029450" y="10156190"/>
          <a:ext cx="104775" cy="901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114935</xdr:rowOff>
    </xdr:from>
    <xdr:to>
      <xdr:col>36</xdr:col>
      <xdr:colOff>165100</xdr:colOff>
      <xdr:row>63</xdr:row>
      <xdr:rowOff>46990</xdr:rowOff>
    </xdr:to>
    <xdr:sp macro="" textlink="">
      <xdr:nvSpPr>
        <xdr:cNvPr id="240" name="フローチャート: 判断 239">
          <a:extLst>
            <a:ext uri="{FF2B5EF4-FFF2-40B4-BE49-F238E27FC236}">
              <a16:creationId xmlns:a16="http://schemas.microsoft.com/office/drawing/2014/main" id="{5026F706-78CE-4BAD-9DBA-E2946F3C2927}"/>
            </a:ext>
          </a:extLst>
        </xdr:cNvPr>
        <xdr:cNvSpPr/>
      </xdr:nvSpPr>
      <xdr:spPr>
        <a:xfrm>
          <a:off x="6238875" y="10163810"/>
          <a:ext cx="952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109220</xdr:rowOff>
    </xdr:from>
    <xdr:ext cx="762000" cy="250825"/>
    <xdr:sp macro="" textlink="">
      <xdr:nvSpPr>
        <xdr:cNvPr id="241" name="テキスト ボックス 240">
          <a:extLst>
            <a:ext uri="{FF2B5EF4-FFF2-40B4-BE49-F238E27FC236}">
              <a16:creationId xmlns:a16="http://schemas.microsoft.com/office/drawing/2014/main" id="{68AACF00-35D9-4AA6-BB1E-00F7AD8777F8}"/>
            </a:ext>
          </a:extLst>
        </xdr:cNvPr>
        <xdr:cNvSpPr txBox="1"/>
      </xdr:nvSpPr>
      <xdr:spPr>
        <a:xfrm>
          <a:off x="9258300" y="10802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109220</xdr:rowOff>
    </xdr:from>
    <xdr:ext cx="762000" cy="250825"/>
    <xdr:sp macro="" textlink="">
      <xdr:nvSpPr>
        <xdr:cNvPr id="242" name="テキスト ボックス 241">
          <a:extLst>
            <a:ext uri="{FF2B5EF4-FFF2-40B4-BE49-F238E27FC236}">
              <a16:creationId xmlns:a16="http://schemas.microsoft.com/office/drawing/2014/main" id="{373F8DD4-3A0D-487F-A83C-7D9BF7609BAE}"/>
            </a:ext>
          </a:extLst>
        </xdr:cNvPr>
        <xdr:cNvSpPr txBox="1"/>
      </xdr:nvSpPr>
      <xdr:spPr>
        <a:xfrm>
          <a:off x="8515350" y="10802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66</xdr:row>
      <xdr:rowOff>109220</xdr:rowOff>
    </xdr:from>
    <xdr:ext cx="762000" cy="250825"/>
    <xdr:sp macro="" textlink="">
      <xdr:nvSpPr>
        <xdr:cNvPr id="243" name="テキスト ボックス 242">
          <a:extLst>
            <a:ext uri="{FF2B5EF4-FFF2-40B4-BE49-F238E27FC236}">
              <a16:creationId xmlns:a16="http://schemas.microsoft.com/office/drawing/2014/main" id="{7E879265-634E-4E75-A32D-4E3AE1EEC697}"/>
            </a:ext>
          </a:extLst>
        </xdr:cNvPr>
        <xdr:cNvSpPr txBox="1"/>
      </xdr:nvSpPr>
      <xdr:spPr>
        <a:xfrm>
          <a:off x="7715250" y="10802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109220</xdr:rowOff>
    </xdr:from>
    <xdr:ext cx="759460" cy="250825"/>
    <xdr:sp macro="" textlink="">
      <xdr:nvSpPr>
        <xdr:cNvPr id="244" name="テキスト ボックス 243">
          <a:extLst>
            <a:ext uri="{FF2B5EF4-FFF2-40B4-BE49-F238E27FC236}">
              <a16:creationId xmlns:a16="http://schemas.microsoft.com/office/drawing/2014/main" id="{DD476B55-EBDC-44B4-9CAD-4576205C4A7B}"/>
            </a:ext>
          </a:extLst>
        </xdr:cNvPr>
        <xdr:cNvSpPr txBox="1"/>
      </xdr:nvSpPr>
      <xdr:spPr>
        <a:xfrm>
          <a:off x="6905625" y="108026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109220</xdr:rowOff>
    </xdr:from>
    <xdr:ext cx="762000" cy="250825"/>
    <xdr:sp macro="" textlink="">
      <xdr:nvSpPr>
        <xdr:cNvPr id="245" name="テキスト ボックス 244">
          <a:extLst>
            <a:ext uri="{FF2B5EF4-FFF2-40B4-BE49-F238E27FC236}">
              <a16:creationId xmlns:a16="http://schemas.microsoft.com/office/drawing/2014/main" id="{5F52E924-31FB-47DA-863A-E1913E597B25}"/>
            </a:ext>
          </a:extLst>
        </xdr:cNvPr>
        <xdr:cNvSpPr txBox="1"/>
      </xdr:nvSpPr>
      <xdr:spPr>
        <a:xfrm>
          <a:off x="6115050" y="10802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10795</xdr:rowOff>
    </xdr:from>
    <xdr:to>
      <xdr:col>55</xdr:col>
      <xdr:colOff>50800</xdr:colOff>
      <xdr:row>56</xdr:row>
      <xdr:rowOff>109855</xdr:rowOff>
    </xdr:to>
    <xdr:sp macro="" textlink="">
      <xdr:nvSpPr>
        <xdr:cNvPr id="246" name="楕円 245">
          <a:extLst>
            <a:ext uri="{FF2B5EF4-FFF2-40B4-BE49-F238E27FC236}">
              <a16:creationId xmlns:a16="http://schemas.microsoft.com/office/drawing/2014/main" id="{B09DD042-C5A2-492A-9100-43C8F698FEC4}"/>
            </a:ext>
          </a:extLst>
        </xdr:cNvPr>
        <xdr:cNvSpPr/>
      </xdr:nvSpPr>
      <xdr:spPr>
        <a:xfrm>
          <a:off x="9401175" y="9084945"/>
          <a:ext cx="762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132080</xdr:rowOff>
    </xdr:from>
    <xdr:ext cx="687705" cy="253365"/>
    <xdr:sp macro="" textlink="">
      <xdr:nvSpPr>
        <xdr:cNvPr id="247" name="【橋りょう・トンネル】&#10;一人当たり有形固定資産（償却資産）額該当値テキスト">
          <a:extLst>
            <a:ext uri="{FF2B5EF4-FFF2-40B4-BE49-F238E27FC236}">
              <a16:creationId xmlns:a16="http://schemas.microsoft.com/office/drawing/2014/main" id="{25228753-8930-464D-AC7B-E450CA640CD9}"/>
            </a:ext>
          </a:extLst>
        </xdr:cNvPr>
        <xdr:cNvSpPr txBox="1"/>
      </xdr:nvSpPr>
      <xdr:spPr>
        <a:xfrm>
          <a:off x="9467850" y="9047480"/>
          <a:ext cx="6877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1,323,165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39370</xdr:rowOff>
    </xdr:from>
    <xdr:to>
      <xdr:col>50</xdr:col>
      <xdr:colOff>165100</xdr:colOff>
      <xdr:row>56</xdr:row>
      <xdr:rowOff>138430</xdr:rowOff>
    </xdr:to>
    <xdr:sp macro="" textlink="">
      <xdr:nvSpPr>
        <xdr:cNvPr id="248" name="楕円 247">
          <a:extLst>
            <a:ext uri="{FF2B5EF4-FFF2-40B4-BE49-F238E27FC236}">
              <a16:creationId xmlns:a16="http://schemas.microsoft.com/office/drawing/2014/main" id="{99AA9F70-718C-4078-AA40-9ADA928230EF}"/>
            </a:ext>
          </a:extLst>
        </xdr:cNvPr>
        <xdr:cNvSpPr/>
      </xdr:nvSpPr>
      <xdr:spPr>
        <a:xfrm>
          <a:off x="8639175" y="9116695"/>
          <a:ext cx="952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60325</xdr:rowOff>
    </xdr:from>
    <xdr:to>
      <xdr:col>55</xdr:col>
      <xdr:colOff>0</xdr:colOff>
      <xdr:row>56</xdr:row>
      <xdr:rowOff>88900</xdr:rowOff>
    </xdr:to>
    <xdr:cxnSp macro="">
      <xdr:nvCxnSpPr>
        <xdr:cNvPr id="249" name="直線コネクタ 248">
          <a:extLst>
            <a:ext uri="{FF2B5EF4-FFF2-40B4-BE49-F238E27FC236}">
              <a16:creationId xmlns:a16="http://schemas.microsoft.com/office/drawing/2014/main" id="{7D9A1D5B-3191-4DAC-8FAC-A90B9804E6F6}"/>
            </a:ext>
          </a:extLst>
        </xdr:cNvPr>
        <xdr:cNvCxnSpPr/>
      </xdr:nvCxnSpPr>
      <xdr:spPr>
        <a:xfrm flipV="1">
          <a:off x="8686800" y="9140825"/>
          <a:ext cx="7429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56515</xdr:rowOff>
    </xdr:from>
    <xdr:to>
      <xdr:col>46</xdr:col>
      <xdr:colOff>38100</xdr:colOff>
      <xdr:row>56</xdr:row>
      <xdr:rowOff>155575</xdr:rowOff>
    </xdr:to>
    <xdr:sp macro="" textlink="">
      <xdr:nvSpPr>
        <xdr:cNvPr id="250" name="楕円 249">
          <a:extLst>
            <a:ext uri="{FF2B5EF4-FFF2-40B4-BE49-F238E27FC236}">
              <a16:creationId xmlns:a16="http://schemas.microsoft.com/office/drawing/2014/main" id="{48E828EA-3B19-4196-9392-AC9B1178F221}"/>
            </a:ext>
          </a:extLst>
        </xdr:cNvPr>
        <xdr:cNvSpPr/>
      </xdr:nvSpPr>
      <xdr:spPr>
        <a:xfrm>
          <a:off x="7839075" y="9133840"/>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56</xdr:row>
      <xdr:rowOff>88900</xdr:rowOff>
    </xdr:from>
    <xdr:to>
      <xdr:col>50</xdr:col>
      <xdr:colOff>114300</xdr:colOff>
      <xdr:row>56</xdr:row>
      <xdr:rowOff>106680</xdr:rowOff>
    </xdr:to>
    <xdr:cxnSp macro="">
      <xdr:nvCxnSpPr>
        <xdr:cNvPr id="251" name="直線コネクタ 250">
          <a:extLst>
            <a:ext uri="{FF2B5EF4-FFF2-40B4-BE49-F238E27FC236}">
              <a16:creationId xmlns:a16="http://schemas.microsoft.com/office/drawing/2014/main" id="{7F697BE2-4E39-4E13-954F-573049EAE97F}"/>
            </a:ext>
          </a:extLst>
        </xdr:cNvPr>
        <xdr:cNvCxnSpPr/>
      </xdr:nvCxnSpPr>
      <xdr:spPr>
        <a:xfrm flipV="1">
          <a:off x="7886700" y="9163050"/>
          <a:ext cx="8001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90170</xdr:rowOff>
    </xdr:from>
    <xdr:to>
      <xdr:col>41</xdr:col>
      <xdr:colOff>101600</xdr:colOff>
      <xdr:row>57</xdr:row>
      <xdr:rowOff>21590</xdr:rowOff>
    </xdr:to>
    <xdr:sp macro="" textlink="">
      <xdr:nvSpPr>
        <xdr:cNvPr id="252" name="楕円 251">
          <a:extLst>
            <a:ext uri="{FF2B5EF4-FFF2-40B4-BE49-F238E27FC236}">
              <a16:creationId xmlns:a16="http://schemas.microsoft.com/office/drawing/2014/main" id="{B42F035D-B60F-4C28-9B89-8EFD2506C386}"/>
            </a:ext>
          </a:extLst>
        </xdr:cNvPr>
        <xdr:cNvSpPr/>
      </xdr:nvSpPr>
      <xdr:spPr>
        <a:xfrm>
          <a:off x="7029450" y="9164320"/>
          <a:ext cx="10477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106680</xdr:rowOff>
    </xdr:from>
    <xdr:to>
      <xdr:col>45</xdr:col>
      <xdr:colOff>171450</xdr:colOff>
      <xdr:row>56</xdr:row>
      <xdr:rowOff>140335</xdr:rowOff>
    </xdr:to>
    <xdr:cxnSp macro="">
      <xdr:nvCxnSpPr>
        <xdr:cNvPr id="253" name="直線コネクタ 252">
          <a:extLst>
            <a:ext uri="{FF2B5EF4-FFF2-40B4-BE49-F238E27FC236}">
              <a16:creationId xmlns:a16="http://schemas.microsoft.com/office/drawing/2014/main" id="{0E368DA4-034F-4F83-94FE-0A8F8A03C040}"/>
            </a:ext>
          </a:extLst>
        </xdr:cNvPr>
        <xdr:cNvCxnSpPr/>
      </xdr:nvCxnSpPr>
      <xdr:spPr>
        <a:xfrm flipV="1">
          <a:off x="7077075" y="9180830"/>
          <a:ext cx="8096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154305</xdr:rowOff>
    </xdr:from>
    <xdr:to>
      <xdr:col>36</xdr:col>
      <xdr:colOff>165100</xdr:colOff>
      <xdr:row>57</xdr:row>
      <xdr:rowOff>86360</xdr:rowOff>
    </xdr:to>
    <xdr:sp macro="" textlink="">
      <xdr:nvSpPr>
        <xdr:cNvPr id="254" name="楕円 253">
          <a:extLst>
            <a:ext uri="{FF2B5EF4-FFF2-40B4-BE49-F238E27FC236}">
              <a16:creationId xmlns:a16="http://schemas.microsoft.com/office/drawing/2014/main" id="{F853F79D-9411-45C8-A03D-31CD8921ACE0}"/>
            </a:ext>
          </a:extLst>
        </xdr:cNvPr>
        <xdr:cNvSpPr/>
      </xdr:nvSpPr>
      <xdr:spPr>
        <a:xfrm>
          <a:off x="6238875" y="9231630"/>
          <a:ext cx="95250" cy="908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140335</xdr:rowOff>
    </xdr:from>
    <xdr:to>
      <xdr:col>41</xdr:col>
      <xdr:colOff>50800</xdr:colOff>
      <xdr:row>57</xdr:row>
      <xdr:rowOff>36830</xdr:rowOff>
    </xdr:to>
    <xdr:cxnSp macro="">
      <xdr:nvCxnSpPr>
        <xdr:cNvPr id="255" name="直線コネクタ 254">
          <a:extLst>
            <a:ext uri="{FF2B5EF4-FFF2-40B4-BE49-F238E27FC236}">
              <a16:creationId xmlns:a16="http://schemas.microsoft.com/office/drawing/2014/main" id="{9E9E270D-21B4-457F-A5AA-3237A7363051}"/>
            </a:ext>
          </a:extLst>
        </xdr:cNvPr>
        <xdr:cNvCxnSpPr/>
      </xdr:nvCxnSpPr>
      <xdr:spPr>
        <a:xfrm flipV="1">
          <a:off x="6286500" y="9220835"/>
          <a:ext cx="790575"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171450</xdr:colOff>
      <xdr:row>63</xdr:row>
      <xdr:rowOff>4445</xdr:rowOff>
    </xdr:from>
    <xdr:ext cx="598805" cy="253365"/>
    <xdr:sp macro="" textlink="">
      <xdr:nvSpPr>
        <xdr:cNvPr id="256" name="n_1aveValue【橋りょう・トンネル】&#10;一人当たり有形固定資産（償却資産）額">
          <a:extLst>
            <a:ext uri="{FF2B5EF4-FFF2-40B4-BE49-F238E27FC236}">
              <a16:creationId xmlns:a16="http://schemas.microsoft.com/office/drawing/2014/main" id="{0DFB33D5-29C2-4108-9473-A20BA5D3F971}"/>
            </a:ext>
          </a:extLst>
        </xdr:cNvPr>
        <xdr:cNvSpPr txBox="1"/>
      </xdr:nvSpPr>
      <xdr:spPr>
        <a:xfrm>
          <a:off x="8401050" y="1021842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311,738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63</xdr:row>
      <xdr:rowOff>20320</xdr:rowOff>
    </xdr:from>
    <xdr:ext cx="596265" cy="253365"/>
    <xdr:sp macro="" textlink="">
      <xdr:nvSpPr>
        <xdr:cNvPr id="257" name="n_2aveValue【橋りょう・トンネル】&#10;一人当たり有形固定資産（償却資産）額">
          <a:extLst>
            <a:ext uri="{FF2B5EF4-FFF2-40B4-BE49-F238E27FC236}">
              <a16:creationId xmlns:a16="http://schemas.microsoft.com/office/drawing/2014/main" id="{FCC35AAD-6A65-4CC6-937B-E81FB2764AF2}"/>
            </a:ext>
          </a:extLst>
        </xdr:cNvPr>
        <xdr:cNvSpPr txBox="1"/>
      </xdr:nvSpPr>
      <xdr:spPr>
        <a:xfrm>
          <a:off x="7609205" y="1023112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296,909</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63</xdr:row>
      <xdr:rowOff>26670</xdr:rowOff>
    </xdr:from>
    <xdr:ext cx="596265" cy="253365"/>
    <xdr:sp macro="" textlink="">
      <xdr:nvSpPr>
        <xdr:cNvPr id="258" name="n_3aveValue【橋りょう・トンネル】&#10;一人当たり有形固定資産（償却資産）額">
          <a:extLst>
            <a:ext uri="{FF2B5EF4-FFF2-40B4-BE49-F238E27FC236}">
              <a16:creationId xmlns:a16="http://schemas.microsoft.com/office/drawing/2014/main" id="{49B3E3ED-A6F6-4869-8987-437F7E55F1D7}"/>
            </a:ext>
          </a:extLst>
        </xdr:cNvPr>
        <xdr:cNvSpPr txBox="1"/>
      </xdr:nvSpPr>
      <xdr:spPr>
        <a:xfrm>
          <a:off x="6818630" y="1024064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290,941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63</xdr:row>
      <xdr:rowOff>38100</xdr:rowOff>
    </xdr:from>
    <xdr:ext cx="596265" cy="253365"/>
    <xdr:sp macro="" textlink="">
      <xdr:nvSpPr>
        <xdr:cNvPr id="259" name="n_4aveValue【橋りょう・トンネル】&#10;一人当たり有形固定資産（償却資産）額">
          <a:extLst>
            <a:ext uri="{FF2B5EF4-FFF2-40B4-BE49-F238E27FC236}">
              <a16:creationId xmlns:a16="http://schemas.microsoft.com/office/drawing/2014/main" id="{35F33FA2-FA4E-4E7C-8428-D63C94D7190D}"/>
            </a:ext>
          </a:extLst>
        </xdr:cNvPr>
        <xdr:cNvSpPr txBox="1"/>
      </xdr:nvSpPr>
      <xdr:spPr>
        <a:xfrm>
          <a:off x="6009005" y="1024890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280,685</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137795</xdr:colOff>
      <xdr:row>54</xdr:row>
      <xdr:rowOff>154305</xdr:rowOff>
    </xdr:from>
    <xdr:ext cx="687705" cy="253365"/>
    <xdr:sp macro="" textlink="">
      <xdr:nvSpPr>
        <xdr:cNvPr id="260" name="n_1mainValue【橋りょう・トンネル】&#10;一人当たり有形固定資産（償却資産）額">
          <a:extLst>
            <a:ext uri="{FF2B5EF4-FFF2-40B4-BE49-F238E27FC236}">
              <a16:creationId xmlns:a16="http://schemas.microsoft.com/office/drawing/2014/main" id="{2C2B787E-F1C9-4EA5-A10B-505D4779F866}"/>
            </a:ext>
          </a:extLst>
        </xdr:cNvPr>
        <xdr:cNvSpPr txBox="1"/>
      </xdr:nvSpPr>
      <xdr:spPr>
        <a:xfrm>
          <a:off x="8370570" y="8907780"/>
          <a:ext cx="6877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1,296,468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23495</xdr:colOff>
      <xdr:row>55</xdr:row>
      <xdr:rowOff>4445</xdr:rowOff>
    </xdr:from>
    <xdr:ext cx="687705" cy="253365"/>
    <xdr:sp macro="" textlink="">
      <xdr:nvSpPr>
        <xdr:cNvPr id="261" name="n_2mainValue【橋りょう・トンネル】&#10;一人当たり有形固定資産（償却資産）額">
          <a:extLst>
            <a:ext uri="{FF2B5EF4-FFF2-40B4-BE49-F238E27FC236}">
              <a16:creationId xmlns:a16="http://schemas.microsoft.com/office/drawing/2014/main" id="{6B9F136B-1C16-4832-A4CB-60CDDB88B79B}"/>
            </a:ext>
          </a:extLst>
        </xdr:cNvPr>
        <xdr:cNvSpPr txBox="1"/>
      </xdr:nvSpPr>
      <xdr:spPr>
        <a:xfrm>
          <a:off x="7570470" y="8923020"/>
          <a:ext cx="6877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1,280,294</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86995</xdr:colOff>
      <xdr:row>55</xdr:row>
      <xdr:rowOff>38100</xdr:rowOff>
    </xdr:from>
    <xdr:ext cx="687705" cy="253365"/>
    <xdr:sp macro="" textlink="">
      <xdr:nvSpPr>
        <xdr:cNvPr id="262" name="n_3mainValue【橋りょう・トンネル】&#10;一人当たり有形固定資産（償却資産）額">
          <a:extLst>
            <a:ext uri="{FF2B5EF4-FFF2-40B4-BE49-F238E27FC236}">
              <a16:creationId xmlns:a16="http://schemas.microsoft.com/office/drawing/2014/main" id="{209624B8-BFCE-4EA5-B261-6E5E989FE1D5}"/>
            </a:ext>
          </a:extLst>
        </xdr:cNvPr>
        <xdr:cNvSpPr txBox="1"/>
      </xdr:nvSpPr>
      <xdr:spPr>
        <a:xfrm>
          <a:off x="6770370" y="8953500"/>
          <a:ext cx="6877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1,248,892</a:t>
          </a:r>
          <a:endParaRPr kumimoji="1" lang="ja-JP" altLang="en-US" sz="1000" b="1">
            <a:solidFill>
              <a:srgbClr val="FF0000"/>
            </a:solidFill>
            <a:latin typeface="ＭＳ Ｐゴシック"/>
            <a:ea typeface="ＭＳ Ｐゴシック"/>
          </a:endParaRPr>
        </a:p>
      </xdr:txBody>
    </xdr:sp>
    <xdr:clientData/>
  </xdr:oneCellAnchor>
  <xdr:oneCellAnchor>
    <xdr:from>
      <xdr:col>34</xdr:col>
      <xdr:colOff>150495</xdr:colOff>
      <xdr:row>55</xdr:row>
      <xdr:rowOff>102870</xdr:rowOff>
    </xdr:from>
    <xdr:ext cx="690245" cy="250825"/>
    <xdr:sp macro="" textlink="">
      <xdr:nvSpPr>
        <xdr:cNvPr id="263" name="n_4mainValue【橋りょう・トンネル】&#10;一人当たり有形固定資産（償却資産）額">
          <a:extLst>
            <a:ext uri="{FF2B5EF4-FFF2-40B4-BE49-F238E27FC236}">
              <a16:creationId xmlns:a16="http://schemas.microsoft.com/office/drawing/2014/main" id="{DA85B304-A847-495B-9E4F-9425D167B488}"/>
            </a:ext>
          </a:extLst>
        </xdr:cNvPr>
        <xdr:cNvSpPr txBox="1"/>
      </xdr:nvSpPr>
      <xdr:spPr>
        <a:xfrm>
          <a:off x="5979795" y="9021445"/>
          <a:ext cx="6902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1,188,255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149225</xdr:rowOff>
    </xdr:from>
    <xdr:to>
      <xdr:col>28</xdr:col>
      <xdr:colOff>152400</xdr:colOff>
      <xdr:row>72</xdr:row>
      <xdr:rowOff>99060</xdr:rowOff>
    </xdr:to>
    <xdr:sp macro="" textlink="">
      <xdr:nvSpPr>
        <xdr:cNvPr id="264" name="正方形/長方形 263">
          <a:extLst>
            <a:ext uri="{FF2B5EF4-FFF2-40B4-BE49-F238E27FC236}">
              <a16:creationId xmlns:a16="http://schemas.microsoft.com/office/drawing/2014/main" id="{E04B777F-C3A3-4A42-ADC2-63B6A274416F}"/>
            </a:ext>
          </a:extLst>
        </xdr:cNvPr>
        <xdr:cNvSpPr/>
      </xdr:nvSpPr>
      <xdr:spPr>
        <a:xfrm>
          <a:off x="685800" y="11169650"/>
          <a:ext cx="4267200" cy="6007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124460</xdr:rowOff>
    </xdr:from>
    <xdr:to>
      <xdr:col>12</xdr:col>
      <xdr:colOff>127000</xdr:colOff>
      <xdr:row>74</xdr:row>
      <xdr:rowOff>37465</xdr:rowOff>
    </xdr:to>
    <xdr:sp macro="" textlink="">
      <xdr:nvSpPr>
        <xdr:cNvPr id="265" name="正方形/長方形 264">
          <a:extLst>
            <a:ext uri="{FF2B5EF4-FFF2-40B4-BE49-F238E27FC236}">
              <a16:creationId xmlns:a16="http://schemas.microsoft.com/office/drawing/2014/main" id="{9BB8489C-73B6-47FE-8D1B-6189B0BADCE6}"/>
            </a:ext>
          </a:extLst>
        </xdr:cNvPr>
        <xdr:cNvSpPr/>
      </xdr:nvSpPr>
      <xdr:spPr>
        <a:xfrm>
          <a:off x="809625" y="11789410"/>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154940</xdr:rowOff>
    </xdr:from>
    <xdr:to>
      <xdr:col>12</xdr:col>
      <xdr:colOff>127000</xdr:colOff>
      <xdr:row>75</xdr:row>
      <xdr:rowOff>68580</xdr:rowOff>
    </xdr:to>
    <xdr:sp macro="" textlink="">
      <xdr:nvSpPr>
        <xdr:cNvPr id="266" name="正方形/長方形 265">
          <a:extLst>
            <a:ext uri="{FF2B5EF4-FFF2-40B4-BE49-F238E27FC236}">
              <a16:creationId xmlns:a16="http://schemas.microsoft.com/office/drawing/2014/main" id="{AA7DA1B0-469A-4E35-A72A-EBF420CBCF61}"/>
            </a:ext>
          </a:extLst>
        </xdr:cNvPr>
        <xdr:cNvSpPr/>
      </xdr:nvSpPr>
      <xdr:spPr>
        <a:xfrm>
          <a:off x="809625" y="11984990"/>
          <a:ext cx="1371600" cy="234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124460</xdr:rowOff>
    </xdr:from>
    <xdr:to>
      <xdr:col>18</xdr:col>
      <xdr:colOff>0</xdr:colOff>
      <xdr:row>74</xdr:row>
      <xdr:rowOff>37465</xdr:rowOff>
    </xdr:to>
    <xdr:sp macro="" textlink="">
      <xdr:nvSpPr>
        <xdr:cNvPr id="267" name="正方形/長方形 266">
          <a:extLst>
            <a:ext uri="{FF2B5EF4-FFF2-40B4-BE49-F238E27FC236}">
              <a16:creationId xmlns:a16="http://schemas.microsoft.com/office/drawing/2014/main" id="{D5540371-6636-40D3-B801-B2FF1DDEE7CD}"/>
            </a:ext>
          </a:extLst>
        </xdr:cNvPr>
        <xdr:cNvSpPr/>
      </xdr:nvSpPr>
      <xdr:spPr>
        <a:xfrm>
          <a:off x="1714500" y="11789410"/>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154940</xdr:rowOff>
    </xdr:from>
    <xdr:to>
      <xdr:col>18</xdr:col>
      <xdr:colOff>0</xdr:colOff>
      <xdr:row>75</xdr:row>
      <xdr:rowOff>68580</xdr:rowOff>
    </xdr:to>
    <xdr:sp macro="" textlink="">
      <xdr:nvSpPr>
        <xdr:cNvPr id="268" name="正方形/長方形 267">
          <a:extLst>
            <a:ext uri="{FF2B5EF4-FFF2-40B4-BE49-F238E27FC236}">
              <a16:creationId xmlns:a16="http://schemas.microsoft.com/office/drawing/2014/main" id="{1075E9A9-0290-4932-8ECC-69AD511D1D1B}"/>
            </a:ext>
          </a:extLst>
        </xdr:cNvPr>
        <xdr:cNvSpPr/>
      </xdr:nvSpPr>
      <xdr:spPr>
        <a:xfrm>
          <a:off x="1714500" y="11984990"/>
          <a:ext cx="1371600" cy="234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124460</xdr:rowOff>
    </xdr:from>
    <xdr:to>
      <xdr:col>24</xdr:col>
      <xdr:colOff>0</xdr:colOff>
      <xdr:row>74</xdr:row>
      <xdr:rowOff>37465</xdr:rowOff>
    </xdr:to>
    <xdr:sp macro="" textlink="">
      <xdr:nvSpPr>
        <xdr:cNvPr id="269" name="正方形/長方形 268">
          <a:extLst>
            <a:ext uri="{FF2B5EF4-FFF2-40B4-BE49-F238E27FC236}">
              <a16:creationId xmlns:a16="http://schemas.microsoft.com/office/drawing/2014/main" id="{8C10F801-D0B6-40E2-86CE-325C02DC834F}"/>
            </a:ext>
          </a:extLst>
        </xdr:cNvPr>
        <xdr:cNvSpPr/>
      </xdr:nvSpPr>
      <xdr:spPr>
        <a:xfrm>
          <a:off x="2743200" y="11789410"/>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dr:col>16</xdr:col>
      <xdr:colOff>0</xdr:colOff>
      <xdr:row>73</xdr:row>
      <xdr:rowOff>154940</xdr:rowOff>
    </xdr:from>
    <xdr:to>
      <xdr:col>24</xdr:col>
      <xdr:colOff>0</xdr:colOff>
      <xdr:row>75</xdr:row>
      <xdr:rowOff>68580</xdr:rowOff>
    </xdr:to>
    <xdr:sp macro="" textlink="">
      <xdr:nvSpPr>
        <xdr:cNvPr id="270" name="正方形/長方形 269">
          <a:extLst>
            <a:ext uri="{FF2B5EF4-FFF2-40B4-BE49-F238E27FC236}">
              <a16:creationId xmlns:a16="http://schemas.microsoft.com/office/drawing/2014/main" id="{116054B7-0681-4981-B403-1D26BB189FD9}"/>
            </a:ext>
          </a:extLst>
        </xdr:cNvPr>
        <xdr:cNvSpPr/>
      </xdr:nvSpPr>
      <xdr:spPr>
        <a:xfrm>
          <a:off x="2743200" y="11984990"/>
          <a:ext cx="1371600" cy="234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93345</xdr:rowOff>
    </xdr:from>
    <xdr:to>
      <xdr:col>28</xdr:col>
      <xdr:colOff>152400</xdr:colOff>
      <xdr:row>88</xdr:row>
      <xdr:rowOff>149225</xdr:rowOff>
    </xdr:to>
    <xdr:sp macro="" textlink="">
      <xdr:nvSpPr>
        <xdr:cNvPr id="271" name="正方形/長方形 270">
          <a:extLst>
            <a:ext uri="{FF2B5EF4-FFF2-40B4-BE49-F238E27FC236}">
              <a16:creationId xmlns:a16="http://schemas.microsoft.com/office/drawing/2014/main" id="{AC3CA9F8-61C3-4C5F-AF35-8DD6C441435D}"/>
            </a:ext>
          </a:extLst>
        </xdr:cNvPr>
        <xdr:cNvSpPr/>
      </xdr:nvSpPr>
      <xdr:spPr>
        <a:xfrm>
          <a:off x="685800" y="12247245"/>
          <a:ext cx="4267200" cy="2160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74295</xdr:rowOff>
    </xdr:from>
    <xdr:ext cx="295910" cy="218440"/>
    <xdr:sp macro="" textlink="">
      <xdr:nvSpPr>
        <xdr:cNvPr id="272" name="テキスト ボックス 271">
          <a:extLst>
            <a:ext uri="{FF2B5EF4-FFF2-40B4-BE49-F238E27FC236}">
              <a16:creationId xmlns:a16="http://schemas.microsoft.com/office/drawing/2014/main" id="{F3025980-B54A-4FCA-890A-364ECB9D6DA5}"/>
            </a:ext>
          </a:extLst>
        </xdr:cNvPr>
        <xdr:cNvSpPr txBox="1"/>
      </xdr:nvSpPr>
      <xdr:spPr>
        <a:xfrm>
          <a:off x="666750" y="12066270"/>
          <a:ext cx="29591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149225</xdr:rowOff>
    </xdr:from>
    <xdr:to>
      <xdr:col>28</xdr:col>
      <xdr:colOff>114300</xdr:colOff>
      <xdr:row>88</xdr:row>
      <xdr:rowOff>149225</xdr:rowOff>
    </xdr:to>
    <xdr:cxnSp macro="">
      <xdr:nvCxnSpPr>
        <xdr:cNvPr id="273" name="直線コネクタ 272">
          <a:extLst>
            <a:ext uri="{FF2B5EF4-FFF2-40B4-BE49-F238E27FC236}">
              <a16:creationId xmlns:a16="http://schemas.microsoft.com/office/drawing/2014/main" id="{1B6ABF6B-A36A-4D4D-86C1-1A9C2A4A13A4}"/>
            </a:ext>
          </a:extLst>
        </xdr:cNvPr>
        <xdr:cNvCxnSpPr/>
      </xdr:nvCxnSpPr>
      <xdr:spPr>
        <a:xfrm>
          <a:off x="685800" y="14408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820" cy="250825"/>
    <xdr:sp macro="" textlink="">
      <xdr:nvSpPr>
        <xdr:cNvPr id="274" name="テキスト ボックス 273">
          <a:extLst>
            <a:ext uri="{FF2B5EF4-FFF2-40B4-BE49-F238E27FC236}">
              <a16:creationId xmlns:a16="http://schemas.microsoft.com/office/drawing/2014/main" id="{D4B136BA-1BF1-4075-99B1-24E4DA210037}"/>
            </a:ext>
          </a:extLst>
        </xdr:cNvPr>
        <xdr:cNvSpPr txBox="1"/>
      </xdr:nvSpPr>
      <xdr:spPr>
        <a:xfrm>
          <a:off x="278765" y="1426591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111760</xdr:rowOff>
    </xdr:from>
    <xdr:to>
      <xdr:col>28</xdr:col>
      <xdr:colOff>114300</xdr:colOff>
      <xdr:row>86</xdr:row>
      <xdr:rowOff>111760</xdr:rowOff>
    </xdr:to>
    <xdr:cxnSp macro="">
      <xdr:nvCxnSpPr>
        <xdr:cNvPr id="275" name="直線コネクタ 274">
          <a:extLst>
            <a:ext uri="{FF2B5EF4-FFF2-40B4-BE49-F238E27FC236}">
              <a16:creationId xmlns:a16="http://schemas.microsoft.com/office/drawing/2014/main" id="{F33F4FBD-AA39-4D7F-9277-AFF21CF5D1AF}"/>
            </a:ext>
          </a:extLst>
        </xdr:cNvPr>
        <xdr:cNvCxnSpPr/>
      </xdr:nvCxnSpPr>
      <xdr:spPr>
        <a:xfrm>
          <a:off x="685800" y="140468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140335</xdr:rowOff>
    </xdr:from>
    <xdr:ext cx="464820" cy="250825"/>
    <xdr:sp macro="" textlink="">
      <xdr:nvSpPr>
        <xdr:cNvPr id="276" name="テキスト ボックス 275">
          <a:extLst>
            <a:ext uri="{FF2B5EF4-FFF2-40B4-BE49-F238E27FC236}">
              <a16:creationId xmlns:a16="http://schemas.microsoft.com/office/drawing/2014/main" id="{28AE7488-A661-4A1B-876C-82687FF42BEA}"/>
            </a:ext>
          </a:extLst>
        </xdr:cNvPr>
        <xdr:cNvSpPr txBox="1"/>
      </xdr:nvSpPr>
      <xdr:spPr>
        <a:xfrm>
          <a:off x="278765" y="1391666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74295</xdr:rowOff>
    </xdr:from>
    <xdr:to>
      <xdr:col>28</xdr:col>
      <xdr:colOff>114300</xdr:colOff>
      <xdr:row>84</xdr:row>
      <xdr:rowOff>74295</xdr:rowOff>
    </xdr:to>
    <xdr:cxnSp macro="">
      <xdr:nvCxnSpPr>
        <xdr:cNvPr id="277" name="直線コネクタ 276">
          <a:extLst>
            <a:ext uri="{FF2B5EF4-FFF2-40B4-BE49-F238E27FC236}">
              <a16:creationId xmlns:a16="http://schemas.microsoft.com/office/drawing/2014/main" id="{3FCC77A4-CEA6-47A6-B4D5-F824F75F8BF9}"/>
            </a:ext>
          </a:extLst>
        </xdr:cNvPr>
        <xdr:cNvCxnSpPr/>
      </xdr:nvCxnSpPr>
      <xdr:spPr>
        <a:xfrm>
          <a:off x="685800" y="136855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103505</xdr:rowOff>
    </xdr:from>
    <xdr:ext cx="400685" cy="250825"/>
    <xdr:sp macro="" textlink="">
      <xdr:nvSpPr>
        <xdr:cNvPr id="278" name="テキスト ボックス 277">
          <a:extLst>
            <a:ext uri="{FF2B5EF4-FFF2-40B4-BE49-F238E27FC236}">
              <a16:creationId xmlns:a16="http://schemas.microsoft.com/office/drawing/2014/main" id="{2C9B006F-40D0-448B-804D-92FEF586AB1B}"/>
            </a:ext>
          </a:extLst>
        </xdr:cNvPr>
        <xdr:cNvSpPr txBox="1"/>
      </xdr:nvSpPr>
      <xdr:spPr>
        <a:xfrm>
          <a:off x="339725" y="1355598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37465</xdr:rowOff>
    </xdr:from>
    <xdr:to>
      <xdr:col>28</xdr:col>
      <xdr:colOff>114300</xdr:colOff>
      <xdr:row>82</xdr:row>
      <xdr:rowOff>37465</xdr:rowOff>
    </xdr:to>
    <xdr:cxnSp macro="">
      <xdr:nvCxnSpPr>
        <xdr:cNvPr id="279" name="直線コネクタ 278">
          <a:extLst>
            <a:ext uri="{FF2B5EF4-FFF2-40B4-BE49-F238E27FC236}">
              <a16:creationId xmlns:a16="http://schemas.microsoft.com/office/drawing/2014/main" id="{DEB15DAA-D3F8-4B87-A1CE-410108796C0F}"/>
            </a:ext>
          </a:extLst>
        </xdr:cNvPr>
        <xdr:cNvCxnSpPr/>
      </xdr:nvCxnSpPr>
      <xdr:spPr>
        <a:xfrm>
          <a:off x="685800" y="133248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66040</xdr:rowOff>
    </xdr:from>
    <xdr:ext cx="400685" cy="250825"/>
    <xdr:sp macro="" textlink="">
      <xdr:nvSpPr>
        <xdr:cNvPr id="280" name="テキスト ボックス 279">
          <a:extLst>
            <a:ext uri="{FF2B5EF4-FFF2-40B4-BE49-F238E27FC236}">
              <a16:creationId xmlns:a16="http://schemas.microsoft.com/office/drawing/2014/main" id="{8405F545-176E-4894-B44C-F447B58099C6}"/>
            </a:ext>
          </a:extLst>
        </xdr:cNvPr>
        <xdr:cNvSpPr txBox="1"/>
      </xdr:nvSpPr>
      <xdr:spPr>
        <a:xfrm>
          <a:off x="339725" y="1319466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6402C25D-3B37-4E33-9CAF-15F59D61D145}"/>
            </a:ext>
          </a:extLst>
        </xdr:cNvPr>
        <xdr:cNvCxnSpPr/>
      </xdr:nvCxnSpPr>
      <xdr:spPr>
        <a:xfrm>
          <a:off x="685800" y="129635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28575</xdr:rowOff>
    </xdr:from>
    <xdr:ext cx="400685" cy="250825"/>
    <xdr:sp macro="" textlink="">
      <xdr:nvSpPr>
        <xdr:cNvPr id="282" name="テキスト ボックス 281">
          <a:extLst>
            <a:ext uri="{FF2B5EF4-FFF2-40B4-BE49-F238E27FC236}">
              <a16:creationId xmlns:a16="http://schemas.microsoft.com/office/drawing/2014/main" id="{5F3B88F2-F416-4515-B3E6-6B9788A8C80C}"/>
            </a:ext>
          </a:extLst>
        </xdr:cNvPr>
        <xdr:cNvSpPr txBox="1"/>
      </xdr:nvSpPr>
      <xdr:spPr>
        <a:xfrm>
          <a:off x="339725" y="1282700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130175</xdr:rowOff>
    </xdr:from>
    <xdr:to>
      <xdr:col>28</xdr:col>
      <xdr:colOff>114300</xdr:colOff>
      <xdr:row>77</xdr:row>
      <xdr:rowOff>130175</xdr:rowOff>
    </xdr:to>
    <xdr:cxnSp macro="">
      <xdr:nvCxnSpPr>
        <xdr:cNvPr id="283" name="直線コネクタ 282">
          <a:extLst>
            <a:ext uri="{FF2B5EF4-FFF2-40B4-BE49-F238E27FC236}">
              <a16:creationId xmlns:a16="http://schemas.microsoft.com/office/drawing/2014/main" id="{BAB6DE6C-2B99-4306-9DD4-0B67036E53ED}"/>
            </a:ext>
          </a:extLst>
        </xdr:cNvPr>
        <xdr:cNvCxnSpPr/>
      </xdr:nvCxnSpPr>
      <xdr:spPr>
        <a:xfrm>
          <a:off x="685800" y="126079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159385</xdr:rowOff>
    </xdr:from>
    <xdr:ext cx="400685" cy="250825"/>
    <xdr:sp macro="" textlink="">
      <xdr:nvSpPr>
        <xdr:cNvPr id="284" name="テキスト ボックス 283">
          <a:extLst>
            <a:ext uri="{FF2B5EF4-FFF2-40B4-BE49-F238E27FC236}">
              <a16:creationId xmlns:a16="http://schemas.microsoft.com/office/drawing/2014/main" id="{608AABF8-6372-4441-95C9-7D1289B1937D}"/>
            </a:ext>
          </a:extLst>
        </xdr:cNvPr>
        <xdr:cNvSpPr txBox="1"/>
      </xdr:nvSpPr>
      <xdr:spPr>
        <a:xfrm>
          <a:off x="339725" y="1247838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114300</xdr:colOff>
      <xdr:row>75</xdr:row>
      <xdr:rowOff>93345</xdr:rowOff>
    </xdr:to>
    <xdr:cxnSp macro="">
      <xdr:nvCxnSpPr>
        <xdr:cNvPr id="285" name="直線コネクタ 284">
          <a:extLst>
            <a:ext uri="{FF2B5EF4-FFF2-40B4-BE49-F238E27FC236}">
              <a16:creationId xmlns:a16="http://schemas.microsoft.com/office/drawing/2014/main" id="{0D638FE1-8036-4AEC-A4E9-561CF1F6A75E}"/>
            </a:ext>
          </a:extLst>
        </xdr:cNvPr>
        <xdr:cNvCxnSpPr/>
      </xdr:nvCxnSpPr>
      <xdr:spPr>
        <a:xfrm>
          <a:off x="685800" y="122472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121920</xdr:rowOff>
    </xdr:from>
    <xdr:ext cx="336550" cy="250825"/>
    <xdr:sp macro="" textlink="">
      <xdr:nvSpPr>
        <xdr:cNvPr id="286" name="テキスト ボックス 285">
          <a:extLst>
            <a:ext uri="{FF2B5EF4-FFF2-40B4-BE49-F238E27FC236}">
              <a16:creationId xmlns:a16="http://schemas.microsoft.com/office/drawing/2014/main" id="{6B5D9845-80F7-4D0E-A54A-4DAFE1A8A89B}"/>
            </a:ext>
          </a:extLst>
        </xdr:cNvPr>
        <xdr:cNvSpPr txBox="1"/>
      </xdr:nvSpPr>
      <xdr:spPr>
        <a:xfrm>
          <a:off x="387985" y="12117070"/>
          <a:ext cx="336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152400</xdr:colOff>
      <xdr:row>88</xdr:row>
      <xdr:rowOff>149225</xdr:rowOff>
    </xdr:to>
    <xdr:sp macro="" textlink="">
      <xdr:nvSpPr>
        <xdr:cNvPr id="287" name="【公営住宅】&#10;有形固定資産減価償却率グラフ枠">
          <a:extLst>
            <a:ext uri="{FF2B5EF4-FFF2-40B4-BE49-F238E27FC236}">
              <a16:creationId xmlns:a16="http://schemas.microsoft.com/office/drawing/2014/main" id="{CFD7B759-E9F3-4545-B035-8FAE9146526F}"/>
            </a:ext>
          </a:extLst>
        </xdr:cNvPr>
        <xdr:cNvSpPr/>
      </xdr:nvSpPr>
      <xdr:spPr>
        <a:xfrm>
          <a:off x="685800" y="12247245"/>
          <a:ext cx="4267200" cy="2160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76200</xdr:rowOff>
    </xdr:from>
    <xdr:to>
      <xdr:col>24</xdr:col>
      <xdr:colOff>62865</xdr:colOff>
      <xdr:row>86</xdr:row>
      <xdr:rowOff>111760</xdr:rowOff>
    </xdr:to>
    <xdr:cxnSp macro="">
      <xdr:nvCxnSpPr>
        <xdr:cNvPr id="288" name="直線コネクタ 287">
          <a:extLst>
            <a:ext uri="{FF2B5EF4-FFF2-40B4-BE49-F238E27FC236}">
              <a16:creationId xmlns:a16="http://schemas.microsoft.com/office/drawing/2014/main" id="{2C3F9942-67DE-4D07-9E28-2A593BF13AEB}"/>
            </a:ext>
          </a:extLst>
        </xdr:cNvPr>
        <xdr:cNvCxnSpPr/>
      </xdr:nvCxnSpPr>
      <xdr:spPr>
        <a:xfrm flipV="1">
          <a:off x="4180840" y="12715875"/>
          <a:ext cx="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115570</xdr:rowOff>
    </xdr:from>
    <xdr:ext cx="467360" cy="253365"/>
    <xdr:sp macro="" textlink="">
      <xdr:nvSpPr>
        <xdr:cNvPr id="289" name="【公営住宅】&#10;有形固定資産減価償却率最小値テキスト">
          <a:extLst>
            <a:ext uri="{FF2B5EF4-FFF2-40B4-BE49-F238E27FC236}">
              <a16:creationId xmlns:a16="http://schemas.microsoft.com/office/drawing/2014/main" id="{411DC26A-133E-41A6-81DF-F111E4C8C66E}"/>
            </a:ext>
          </a:extLst>
        </xdr:cNvPr>
        <xdr:cNvSpPr txBox="1"/>
      </xdr:nvSpPr>
      <xdr:spPr>
        <a:xfrm>
          <a:off x="4219575" y="1405064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111760</xdr:rowOff>
    </xdr:from>
    <xdr:to>
      <xdr:col>24</xdr:col>
      <xdr:colOff>152400</xdr:colOff>
      <xdr:row>86</xdr:row>
      <xdr:rowOff>111760</xdr:rowOff>
    </xdr:to>
    <xdr:cxnSp macro="">
      <xdr:nvCxnSpPr>
        <xdr:cNvPr id="290" name="直線コネクタ 289">
          <a:extLst>
            <a:ext uri="{FF2B5EF4-FFF2-40B4-BE49-F238E27FC236}">
              <a16:creationId xmlns:a16="http://schemas.microsoft.com/office/drawing/2014/main" id="{9FA4FE8D-B1CB-4825-918C-A9EA81B56002}"/>
            </a:ext>
          </a:extLst>
        </xdr:cNvPr>
        <xdr:cNvCxnSpPr/>
      </xdr:nvCxnSpPr>
      <xdr:spPr>
        <a:xfrm>
          <a:off x="4105275" y="140468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24130</xdr:rowOff>
    </xdr:from>
    <xdr:ext cx="402590" cy="253365"/>
    <xdr:sp macro="" textlink="">
      <xdr:nvSpPr>
        <xdr:cNvPr id="291" name="【公営住宅】&#10;有形固定資産減価償却率最大値テキスト">
          <a:extLst>
            <a:ext uri="{FF2B5EF4-FFF2-40B4-BE49-F238E27FC236}">
              <a16:creationId xmlns:a16="http://schemas.microsoft.com/office/drawing/2014/main" id="{54248421-A6C8-4C3D-932D-F45483D55F46}"/>
            </a:ext>
          </a:extLst>
        </xdr:cNvPr>
        <xdr:cNvSpPr txBox="1"/>
      </xdr:nvSpPr>
      <xdr:spPr>
        <a:xfrm>
          <a:off x="4219575" y="1250505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76200</xdr:rowOff>
    </xdr:from>
    <xdr:to>
      <xdr:col>24</xdr:col>
      <xdr:colOff>152400</xdr:colOff>
      <xdr:row>78</xdr:row>
      <xdr:rowOff>76200</xdr:rowOff>
    </xdr:to>
    <xdr:cxnSp macro="">
      <xdr:nvCxnSpPr>
        <xdr:cNvPr id="292" name="直線コネクタ 291">
          <a:extLst>
            <a:ext uri="{FF2B5EF4-FFF2-40B4-BE49-F238E27FC236}">
              <a16:creationId xmlns:a16="http://schemas.microsoft.com/office/drawing/2014/main" id="{F9C4A647-C758-4036-8F1B-0390C3CE25AE}"/>
            </a:ext>
          </a:extLst>
        </xdr:cNvPr>
        <xdr:cNvCxnSpPr/>
      </xdr:nvCxnSpPr>
      <xdr:spPr>
        <a:xfrm>
          <a:off x="4105275" y="127158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136525</xdr:rowOff>
    </xdr:from>
    <xdr:ext cx="402590" cy="253365"/>
    <xdr:sp macro="" textlink="">
      <xdr:nvSpPr>
        <xdr:cNvPr id="293" name="【公営住宅】&#10;有形固定資産減価償却率平均値テキスト">
          <a:extLst>
            <a:ext uri="{FF2B5EF4-FFF2-40B4-BE49-F238E27FC236}">
              <a16:creationId xmlns:a16="http://schemas.microsoft.com/office/drawing/2014/main" id="{331D7608-3CD7-4430-B71F-092FFA9FBAE1}"/>
            </a:ext>
          </a:extLst>
        </xdr:cNvPr>
        <xdr:cNvSpPr txBox="1"/>
      </xdr:nvSpPr>
      <xdr:spPr>
        <a:xfrm>
          <a:off x="4219575" y="13265150"/>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114300</xdr:rowOff>
    </xdr:from>
    <xdr:to>
      <xdr:col>24</xdr:col>
      <xdr:colOff>114300</xdr:colOff>
      <xdr:row>83</xdr:row>
      <xdr:rowOff>45720</xdr:rowOff>
    </xdr:to>
    <xdr:sp macro="" textlink="">
      <xdr:nvSpPr>
        <xdr:cNvPr id="294" name="フローチャート: 判断 293">
          <a:extLst>
            <a:ext uri="{FF2B5EF4-FFF2-40B4-BE49-F238E27FC236}">
              <a16:creationId xmlns:a16="http://schemas.microsoft.com/office/drawing/2014/main" id="{CC2B09F4-C5CB-4B5C-81D9-AF98252D0ACA}"/>
            </a:ext>
          </a:extLst>
        </xdr:cNvPr>
        <xdr:cNvSpPr/>
      </xdr:nvSpPr>
      <xdr:spPr>
        <a:xfrm>
          <a:off x="4124325" y="13401675"/>
          <a:ext cx="10477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88265</xdr:rowOff>
    </xdr:from>
    <xdr:to>
      <xdr:col>20</xdr:col>
      <xdr:colOff>38100</xdr:colOff>
      <xdr:row>83</xdr:row>
      <xdr:rowOff>19685</xdr:rowOff>
    </xdr:to>
    <xdr:sp macro="" textlink="">
      <xdr:nvSpPr>
        <xdr:cNvPr id="295" name="フローチャート: 判断 294">
          <a:extLst>
            <a:ext uri="{FF2B5EF4-FFF2-40B4-BE49-F238E27FC236}">
              <a16:creationId xmlns:a16="http://schemas.microsoft.com/office/drawing/2014/main" id="{09050DC5-310C-4333-A1E6-7F48E1DF5D8D}"/>
            </a:ext>
          </a:extLst>
        </xdr:cNvPr>
        <xdr:cNvSpPr/>
      </xdr:nvSpPr>
      <xdr:spPr>
        <a:xfrm>
          <a:off x="3381375" y="13372465"/>
          <a:ext cx="8572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60325</xdr:rowOff>
    </xdr:from>
    <xdr:to>
      <xdr:col>15</xdr:col>
      <xdr:colOff>101600</xdr:colOff>
      <xdr:row>82</xdr:row>
      <xdr:rowOff>160020</xdr:rowOff>
    </xdr:to>
    <xdr:sp macro="" textlink="">
      <xdr:nvSpPr>
        <xdr:cNvPr id="296" name="フローチャート: 判断 295">
          <a:extLst>
            <a:ext uri="{FF2B5EF4-FFF2-40B4-BE49-F238E27FC236}">
              <a16:creationId xmlns:a16="http://schemas.microsoft.com/office/drawing/2014/main" id="{B1248AAD-27E0-4F1C-A72A-213D16381EC2}"/>
            </a:ext>
          </a:extLst>
        </xdr:cNvPr>
        <xdr:cNvSpPr/>
      </xdr:nvSpPr>
      <xdr:spPr>
        <a:xfrm>
          <a:off x="2571750" y="13350875"/>
          <a:ext cx="10477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67945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id="{71A0CF21-DBA8-4315-ADD1-65921DE4208E}"/>
            </a:ext>
          </a:extLst>
        </xdr:cNvPr>
        <xdr:cNvSpPr/>
      </xdr:nvSpPr>
      <xdr:spPr>
        <a:xfrm>
          <a:off x="1781175" y="1335214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63500</xdr:rowOff>
    </xdr:from>
    <xdr:to>
      <xdr:col>6</xdr:col>
      <xdr:colOff>38100</xdr:colOff>
      <xdr:row>82</xdr:row>
      <xdr:rowOff>163195</xdr:rowOff>
    </xdr:to>
    <xdr:sp macro="" textlink="">
      <xdr:nvSpPr>
        <xdr:cNvPr id="298" name="フローチャート: 判断 297">
          <a:extLst>
            <a:ext uri="{FF2B5EF4-FFF2-40B4-BE49-F238E27FC236}">
              <a16:creationId xmlns:a16="http://schemas.microsoft.com/office/drawing/2014/main" id="{4F0BE125-C096-4547-A5AA-300A6C0AF18D}"/>
            </a:ext>
          </a:extLst>
        </xdr:cNvPr>
        <xdr:cNvSpPr/>
      </xdr:nvSpPr>
      <xdr:spPr>
        <a:xfrm>
          <a:off x="981075" y="13354050"/>
          <a:ext cx="85725" cy="933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146685</xdr:rowOff>
    </xdr:from>
    <xdr:ext cx="762000" cy="250825"/>
    <xdr:sp macro="" textlink="">
      <xdr:nvSpPr>
        <xdr:cNvPr id="299" name="テキスト ボックス 298">
          <a:extLst>
            <a:ext uri="{FF2B5EF4-FFF2-40B4-BE49-F238E27FC236}">
              <a16:creationId xmlns:a16="http://schemas.microsoft.com/office/drawing/2014/main" id="{A4461725-6264-480A-8B57-BE45F65E7EC6}"/>
            </a:ext>
          </a:extLst>
        </xdr:cNvPr>
        <xdr:cNvSpPr txBox="1"/>
      </xdr:nvSpPr>
      <xdr:spPr>
        <a:xfrm>
          <a:off x="4010025" y="144024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88</xdr:row>
      <xdr:rowOff>146685</xdr:rowOff>
    </xdr:from>
    <xdr:ext cx="762000" cy="250825"/>
    <xdr:sp macro="" textlink="">
      <xdr:nvSpPr>
        <xdr:cNvPr id="300" name="テキスト ボックス 299">
          <a:extLst>
            <a:ext uri="{FF2B5EF4-FFF2-40B4-BE49-F238E27FC236}">
              <a16:creationId xmlns:a16="http://schemas.microsoft.com/office/drawing/2014/main" id="{A782A99D-A13E-4504-846E-71BA3E1B6A87}"/>
            </a:ext>
          </a:extLst>
        </xdr:cNvPr>
        <xdr:cNvSpPr txBox="1"/>
      </xdr:nvSpPr>
      <xdr:spPr>
        <a:xfrm>
          <a:off x="3257550" y="144024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146685</xdr:rowOff>
    </xdr:from>
    <xdr:ext cx="759460" cy="250825"/>
    <xdr:sp macro="" textlink="">
      <xdr:nvSpPr>
        <xdr:cNvPr id="301" name="テキスト ボックス 300">
          <a:extLst>
            <a:ext uri="{FF2B5EF4-FFF2-40B4-BE49-F238E27FC236}">
              <a16:creationId xmlns:a16="http://schemas.microsoft.com/office/drawing/2014/main" id="{7BC1BBAA-CC58-4E94-837F-514EB984E96A}"/>
            </a:ext>
          </a:extLst>
        </xdr:cNvPr>
        <xdr:cNvSpPr txBox="1"/>
      </xdr:nvSpPr>
      <xdr:spPr>
        <a:xfrm>
          <a:off x="2447925" y="1440243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146685</xdr:rowOff>
    </xdr:from>
    <xdr:ext cx="762000" cy="250825"/>
    <xdr:sp macro="" textlink="">
      <xdr:nvSpPr>
        <xdr:cNvPr id="302" name="テキスト ボックス 301">
          <a:extLst>
            <a:ext uri="{FF2B5EF4-FFF2-40B4-BE49-F238E27FC236}">
              <a16:creationId xmlns:a16="http://schemas.microsoft.com/office/drawing/2014/main" id="{4F852ECB-7C34-4970-A4C1-3D1D5624F09E}"/>
            </a:ext>
          </a:extLst>
        </xdr:cNvPr>
        <xdr:cNvSpPr txBox="1"/>
      </xdr:nvSpPr>
      <xdr:spPr>
        <a:xfrm>
          <a:off x="1657350" y="144024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88</xdr:row>
      <xdr:rowOff>146685</xdr:rowOff>
    </xdr:from>
    <xdr:ext cx="762000" cy="250825"/>
    <xdr:sp macro="" textlink="">
      <xdr:nvSpPr>
        <xdr:cNvPr id="303" name="テキスト ボックス 302">
          <a:extLst>
            <a:ext uri="{FF2B5EF4-FFF2-40B4-BE49-F238E27FC236}">
              <a16:creationId xmlns:a16="http://schemas.microsoft.com/office/drawing/2014/main" id="{6482FFA6-721E-4DA6-94AE-A574033F0DC0}"/>
            </a:ext>
          </a:extLst>
        </xdr:cNvPr>
        <xdr:cNvSpPr txBox="1"/>
      </xdr:nvSpPr>
      <xdr:spPr>
        <a:xfrm>
          <a:off x="857250" y="144024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83</xdr:row>
      <xdr:rowOff>26670</xdr:rowOff>
    </xdr:from>
    <xdr:to>
      <xdr:col>24</xdr:col>
      <xdr:colOff>114300</xdr:colOff>
      <xdr:row>83</xdr:row>
      <xdr:rowOff>126365</xdr:rowOff>
    </xdr:to>
    <xdr:sp macro="" textlink="">
      <xdr:nvSpPr>
        <xdr:cNvPr id="304" name="楕円 303">
          <a:extLst>
            <a:ext uri="{FF2B5EF4-FFF2-40B4-BE49-F238E27FC236}">
              <a16:creationId xmlns:a16="http://schemas.microsoft.com/office/drawing/2014/main" id="{20AC37C8-8E32-4CDC-ADB1-ABF05DE9D914}"/>
            </a:ext>
          </a:extLst>
        </xdr:cNvPr>
        <xdr:cNvSpPr/>
      </xdr:nvSpPr>
      <xdr:spPr>
        <a:xfrm>
          <a:off x="4124325" y="13479145"/>
          <a:ext cx="104775" cy="933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5715</xdr:rowOff>
    </xdr:from>
    <xdr:ext cx="402590" cy="253365"/>
    <xdr:sp macro="" textlink="">
      <xdr:nvSpPr>
        <xdr:cNvPr id="305" name="【公営住宅】&#10;有形固定資産減価償却率該当値テキスト">
          <a:extLst>
            <a:ext uri="{FF2B5EF4-FFF2-40B4-BE49-F238E27FC236}">
              <a16:creationId xmlns:a16="http://schemas.microsoft.com/office/drawing/2014/main" id="{75FF4B5C-D083-45CA-B237-BCF1CA737FB4}"/>
            </a:ext>
          </a:extLst>
        </xdr:cNvPr>
        <xdr:cNvSpPr txBox="1"/>
      </xdr:nvSpPr>
      <xdr:spPr>
        <a:xfrm>
          <a:off x="4219575" y="1345819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63500</xdr:rowOff>
    </xdr:from>
    <xdr:to>
      <xdr:col>20</xdr:col>
      <xdr:colOff>38100</xdr:colOff>
      <xdr:row>83</xdr:row>
      <xdr:rowOff>163195</xdr:rowOff>
    </xdr:to>
    <xdr:sp macro="" textlink="">
      <xdr:nvSpPr>
        <xdr:cNvPr id="306" name="楕円 305">
          <a:extLst>
            <a:ext uri="{FF2B5EF4-FFF2-40B4-BE49-F238E27FC236}">
              <a16:creationId xmlns:a16="http://schemas.microsoft.com/office/drawing/2014/main" id="{A4EC6E3A-13EE-4E55-9831-AB2988D4A3CB}"/>
            </a:ext>
          </a:extLst>
        </xdr:cNvPr>
        <xdr:cNvSpPr/>
      </xdr:nvSpPr>
      <xdr:spPr>
        <a:xfrm>
          <a:off x="3381375" y="13515975"/>
          <a:ext cx="85725" cy="933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83</xdr:row>
      <xdr:rowOff>76200</xdr:rowOff>
    </xdr:from>
    <xdr:to>
      <xdr:col>24</xdr:col>
      <xdr:colOff>63500</xdr:colOff>
      <xdr:row>83</xdr:row>
      <xdr:rowOff>113665</xdr:rowOff>
    </xdr:to>
    <xdr:cxnSp macro="">
      <xdr:nvCxnSpPr>
        <xdr:cNvPr id="307" name="直線コネクタ 306">
          <a:extLst>
            <a:ext uri="{FF2B5EF4-FFF2-40B4-BE49-F238E27FC236}">
              <a16:creationId xmlns:a16="http://schemas.microsoft.com/office/drawing/2014/main" id="{B025BC07-3537-4520-B305-AFBAD093FA75}"/>
            </a:ext>
          </a:extLst>
        </xdr:cNvPr>
        <xdr:cNvCxnSpPr/>
      </xdr:nvCxnSpPr>
      <xdr:spPr>
        <a:xfrm flipV="1">
          <a:off x="3429000" y="13525500"/>
          <a:ext cx="75247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4445</xdr:rowOff>
    </xdr:from>
    <xdr:to>
      <xdr:col>15</xdr:col>
      <xdr:colOff>101600</xdr:colOff>
      <xdr:row>83</xdr:row>
      <xdr:rowOff>104140</xdr:rowOff>
    </xdr:to>
    <xdr:sp macro="" textlink="">
      <xdr:nvSpPr>
        <xdr:cNvPr id="308" name="楕円 307">
          <a:extLst>
            <a:ext uri="{FF2B5EF4-FFF2-40B4-BE49-F238E27FC236}">
              <a16:creationId xmlns:a16="http://schemas.microsoft.com/office/drawing/2014/main" id="{52FD44DA-497F-4259-8DB0-12DBB092DC74}"/>
            </a:ext>
          </a:extLst>
        </xdr:cNvPr>
        <xdr:cNvSpPr/>
      </xdr:nvSpPr>
      <xdr:spPr>
        <a:xfrm>
          <a:off x="2571750" y="13456920"/>
          <a:ext cx="10477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53975</xdr:rowOff>
    </xdr:from>
    <xdr:to>
      <xdr:col>19</xdr:col>
      <xdr:colOff>171450</xdr:colOff>
      <xdr:row>83</xdr:row>
      <xdr:rowOff>113665</xdr:rowOff>
    </xdr:to>
    <xdr:cxnSp macro="">
      <xdr:nvCxnSpPr>
        <xdr:cNvPr id="309" name="直線コネクタ 308">
          <a:extLst>
            <a:ext uri="{FF2B5EF4-FFF2-40B4-BE49-F238E27FC236}">
              <a16:creationId xmlns:a16="http://schemas.microsoft.com/office/drawing/2014/main" id="{80BA14B5-74BB-4E9E-B778-84688E2AB62C}"/>
            </a:ext>
          </a:extLst>
        </xdr:cNvPr>
        <xdr:cNvCxnSpPr/>
      </xdr:nvCxnSpPr>
      <xdr:spPr>
        <a:xfrm>
          <a:off x="2619375" y="13503275"/>
          <a:ext cx="809625"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161290</xdr:rowOff>
    </xdr:from>
    <xdr:to>
      <xdr:col>10</xdr:col>
      <xdr:colOff>165100</xdr:colOff>
      <xdr:row>83</xdr:row>
      <xdr:rowOff>92710</xdr:rowOff>
    </xdr:to>
    <xdr:sp macro="" textlink="">
      <xdr:nvSpPr>
        <xdr:cNvPr id="310" name="楕円 309">
          <a:extLst>
            <a:ext uri="{FF2B5EF4-FFF2-40B4-BE49-F238E27FC236}">
              <a16:creationId xmlns:a16="http://schemas.microsoft.com/office/drawing/2014/main" id="{0756D83D-FC3B-4C25-ADD2-BE947B8373E1}"/>
            </a:ext>
          </a:extLst>
        </xdr:cNvPr>
        <xdr:cNvSpPr/>
      </xdr:nvSpPr>
      <xdr:spPr>
        <a:xfrm>
          <a:off x="1781175" y="13451840"/>
          <a:ext cx="95250" cy="901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42545</xdr:rowOff>
    </xdr:from>
    <xdr:to>
      <xdr:col>15</xdr:col>
      <xdr:colOff>50800</xdr:colOff>
      <xdr:row>83</xdr:row>
      <xdr:rowOff>53975</xdr:rowOff>
    </xdr:to>
    <xdr:cxnSp macro="">
      <xdr:nvCxnSpPr>
        <xdr:cNvPr id="311" name="直線コネクタ 310">
          <a:extLst>
            <a:ext uri="{FF2B5EF4-FFF2-40B4-BE49-F238E27FC236}">
              <a16:creationId xmlns:a16="http://schemas.microsoft.com/office/drawing/2014/main" id="{5C1A7192-88AF-40A0-967F-3A58B58BFD0F}"/>
            </a:ext>
          </a:extLst>
        </xdr:cNvPr>
        <xdr:cNvCxnSpPr/>
      </xdr:nvCxnSpPr>
      <xdr:spPr>
        <a:xfrm>
          <a:off x="1828800" y="13495020"/>
          <a:ext cx="79057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7620</xdr:rowOff>
    </xdr:from>
    <xdr:to>
      <xdr:col>6</xdr:col>
      <xdr:colOff>38100</xdr:colOff>
      <xdr:row>83</xdr:row>
      <xdr:rowOff>107315</xdr:rowOff>
    </xdr:to>
    <xdr:sp macro="" textlink="">
      <xdr:nvSpPr>
        <xdr:cNvPr id="312" name="楕円 311">
          <a:extLst>
            <a:ext uri="{FF2B5EF4-FFF2-40B4-BE49-F238E27FC236}">
              <a16:creationId xmlns:a16="http://schemas.microsoft.com/office/drawing/2014/main" id="{C90A5EF2-28B5-434C-A82D-05A74E48E4B7}"/>
            </a:ext>
          </a:extLst>
        </xdr:cNvPr>
        <xdr:cNvSpPr/>
      </xdr:nvSpPr>
      <xdr:spPr>
        <a:xfrm>
          <a:off x="981075" y="13460095"/>
          <a:ext cx="85725" cy="933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83</xdr:row>
      <xdr:rowOff>42545</xdr:rowOff>
    </xdr:from>
    <xdr:to>
      <xdr:col>10</xdr:col>
      <xdr:colOff>114300</xdr:colOff>
      <xdr:row>83</xdr:row>
      <xdr:rowOff>57785</xdr:rowOff>
    </xdr:to>
    <xdr:cxnSp macro="">
      <xdr:nvCxnSpPr>
        <xdr:cNvPr id="313" name="直線コネクタ 312">
          <a:extLst>
            <a:ext uri="{FF2B5EF4-FFF2-40B4-BE49-F238E27FC236}">
              <a16:creationId xmlns:a16="http://schemas.microsoft.com/office/drawing/2014/main" id="{7089CDF7-DFBF-4A7E-99D7-39A3855DC71C}"/>
            </a:ext>
          </a:extLst>
        </xdr:cNvPr>
        <xdr:cNvCxnSpPr/>
      </xdr:nvCxnSpPr>
      <xdr:spPr>
        <a:xfrm flipV="1">
          <a:off x="1028700" y="13495020"/>
          <a:ext cx="8001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36195</xdr:rowOff>
    </xdr:from>
    <xdr:ext cx="402590" cy="250825"/>
    <xdr:sp macro="" textlink="">
      <xdr:nvSpPr>
        <xdr:cNvPr id="314" name="n_1aveValue【公営住宅】&#10;有形固定資産減価償却率">
          <a:extLst>
            <a:ext uri="{FF2B5EF4-FFF2-40B4-BE49-F238E27FC236}">
              <a16:creationId xmlns:a16="http://schemas.microsoft.com/office/drawing/2014/main" id="{A9A13D40-ABC9-4005-96CF-8CF02048E92C}"/>
            </a:ext>
          </a:extLst>
        </xdr:cNvPr>
        <xdr:cNvSpPr txBox="1"/>
      </xdr:nvSpPr>
      <xdr:spPr>
        <a:xfrm>
          <a:off x="3239135" y="1316164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7620</xdr:rowOff>
    </xdr:from>
    <xdr:ext cx="402590" cy="253365"/>
    <xdr:sp macro="" textlink="">
      <xdr:nvSpPr>
        <xdr:cNvPr id="315" name="n_2aveValue【公営住宅】&#10;有形固定資産減価償却率">
          <a:extLst>
            <a:ext uri="{FF2B5EF4-FFF2-40B4-BE49-F238E27FC236}">
              <a16:creationId xmlns:a16="http://schemas.microsoft.com/office/drawing/2014/main" id="{D2128394-7E1F-4399-A2BA-5433C322EFD9}"/>
            </a:ext>
          </a:extLst>
        </xdr:cNvPr>
        <xdr:cNvSpPr txBox="1"/>
      </xdr:nvSpPr>
      <xdr:spPr>
        <a:xfrm>
          <a:off x="2439035" y="1313624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15875</xdr:rowOff>
    </xdr:from>
    <xdr:ext cx="402590" cy="250825"/>
    <xdr:sp macro="" textlink="">
      <xdr:nvSpPr>
        <xdr:cNvPr id="316" name="n_3aveValue【公営住宅】&#10;有形固定資産減価償却率">
          <a:extLst>
            <a:ext uri="{FF2B5EF4-FFF2-40B4-BE49-F238E27FC236}">
              <a16:creationId xmlns:a16="http://schemas.microsoft.com/office/drawing/2014/main" id="{8F620017-93BE-410D-BF7F-47F163463325}"/>
            </a:ext>
          </a:extLst>
        </xdr:cNvPr>
        <xdr:cNvSpPr txBox="1"/>
      </xdr:nvSpPr>
      <xdr:spPr>
        <a:xfrm>
          <a:off x="1648460" y="1314132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12065</xdr:rowOff>
    </xdr:from>
    <xdr:ext cx="405130" cy="250825"/>
    <xdr:sp macro="" textlink="">
      <xdr:nvSpPr>
        <xdr:cNvPr id="317" name="n_4aveValue【公営住宅】&#10;有形固定資産減価償却率">
          <a:extLst>
            <a:ext uri="{FF2B5EF4-FFF2-40B4-BE49-F238E27FC236}">
              <a16:creationId xmlns:a16="http://schemas.microsoft.com/office/drawing/2014/main" id="{702B2494-E4D2-4568-9856-7E54A9B4C1AD}"/>
            </a:ext>
          </a:extLst>
        </xdr:cNvPr>
        <xdr:cNvSpPr txBox="1"/>
      </xdr:nvSpPr>
      <xdr:spPr>
        <a:xfrm>
          <a:off x="848360" y="1313434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154305</xdr:rowOff>
    </xdr:from>
    <xdr:ext cx="402590" cy="253365"/>
    <xdr:sp macro="" textlink="">
      <xdr:nvSpPr>
        <xdr:cNvPr id="318" name="n_1mainValue【公営住宅】&#10;有形固定資産減価償却率">
          <a:extLst>
            <a:ext uri="{FF2B5EF4-FFF2-40B4-BE49-F238E27FC236}">
              <a16:creationId xmlns:a16="http://schemas.microsoft.com/office/drawing/2014/main" id="{2B0BA2A8-4339-40EF-B7E3-385C7772BE76}"/>
            </a:ext>
          </a:extLst>
        </xdr:cNvPr>
        <xdr:cNvSpPr txBox="1"/>
      </xdr:nvSpPr>
      <xdr:spPr>
        <a:xfrm>
          <a:off x="3239135" y="1360360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95250</xdr:rowOff>
    </xdr:from>
    <xdr:ext cx="402590" cy="253365"/>
    <xdr:sp macro="" textlink="">
      <xdr:nvSpPr>
        <xdr:cNvPr id="319" name="n_2mainValue【公営住宅】&#10;有形固定資産減価償却率">
          <a:extLst>
            <a:ext uri="{FF2B5EF4-FFF2-40B4-BE49-F238E27FC236}">
              <a16:creationId xmlns:a16="http://schemas.microsoft.com/office/drawing/2014/main" id="{56B67AF4-DE0C-4F6A-985D-F072DB45595A}"/>
            </a:ext>
          </a:extLst>
        </xdr:cNvPr>
        <xdr:cNvSpPr txBox="1"/>
      </xdr:nvSpPr>
      <xdr:spPr>
        <a:xfrm>
          <a:off x="2439035" y="1354455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84455</xdr:rowOff>
    </xdr:from>
    <xdr:ext cx="402590" cy="250825"/>
    <xdr:sp macro="" textlink="">
      <xdr:nvSpPr>
        <xdr:cNvPr id="320" name="n_3mainValue【公営住宅】&#10;有形固定資産減価償却率">
          <a:extLst>
            <a:ext uri="{FF2B5EF4-FFF2-40B4-BE49-F238E27FC236}">
              <a16:creationId xmlns:a16="http://schemas.microsoft.com/office/drawing/2014/main" id="{99341D9A-39CB-40F2-8568-D2E890A51ACF}"/>
            </a:ext>
          </a:extLst>
        </xdr:cNvPr>
        <xdr:cNvSpPr txBox="1"/>
      </xdr:nvSpPr>
      <xdr:spPr>
        <a:xfrm>
          <a:off x="1648460" y="1353693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98425</xdr:rowOff>
    </xdr:from>
    <xdr:ext cx="405130" cy="253365"/>
    <xdr:sp macro="" textlink="">
      <xdr:nvSpPr>
        <xdr:cNvPr id="321" name="n_4mainValue【公営住宅】&#10;有形固定資産減価償却率">
          <a:extLst>
            <a:ext uri="{FF2B5EF4-FFF2-40B4-BE49-F238E27FC236}">
              <a16:creationId xmlns:a16="http://schemas.microsoft.com/office/drawing/2014/main" id="{F06675B7-0118-4844-9553-DD011C35FC11}"/>
            </a:ext>
          </a:extLst>
        </xdr:cNvPr>
        <xdr:cNvSpPr txBox="1"/>
      </xdr:nvSpPr>
      <xdr:spPr>
        <a:xfrm>
          <a:off x="848360" y="1355090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149225</xdr:rowOff>
    </xdr:from>
    <xdr:to>
      <xdr:col>59</xdr:col>
      <xdr:colOff>88900</xdr:colOff>
      <xdr:row>72</xdr:row>
      <xdr:rowOff>99060</xdr:rowOff>
    </xdr:to>
    <xdr:sp macro="" textlink="">
      <xdr:nvSpPr>
        <xdr:cNvPr id="322" name="正方形/長方形 321">
          <a:extLst>
            <a:ext uri="{FF2B5EF4-FFF2-40B4-BE49-F238E27FC236}">
              <a16:creationId xmlns:a16="http://schemas.microsoft.com/office/drawing/2014/main" id="{A8863B28-DF6D-4EA0-9160-D203A33578FF}"/>
            </a:ext>
          </a:extLst>
        </xdr:cNvPr>
        <xdr:cNvSpPr/>
      </xdr:nvSpPr>
      <xdr:spPr>
        <a:xfrm>
          <a:off x="5953125" y="11169650"/>
          <a:ext cx="4248150" cy="6007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124460</xdr:rowOff>
    </xdr:from>
    <xdr:to>
      <xdr:col>43</xdr:col>
      <xdr:colOff>63500</xdr:colOff>
      <xdr:row>74</xdr:row>
      <xdr:rowOff>37465</xdr:rowOff>
    </xdr:to>
    <xdr:sp macro="" textlink="">
      <xdr:nvSpPr>
        <xdr:cNvPr id="323" name="正方形/長方形 322">
          <a:extLst>
            <a:ext uri="{FF2B5EF4-FFF2-40B4-BE49-F238E27FC236}">
              <a16:creationId xmlns:a16="http://schemas.microsoft.com/office/drawing/2014/main" id="{1CEF7960-DB06-445A-BC8C-961B25BCB45D}"/>
            </a:ext>
          </a:extLst>
        </xdr:cNvPr>
        <xdr:cNvSpPr/>
      </xdr:nvSpPr>
      <xdr:spPr>
        <a:xfrm>
          <a:off x="6067425" y="11789410"/>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154940</xdr:rowOff>
    </xdr:from>
    <xdr:to>
      <xdr:col>43</xdr:col>
      <xdr:colOff>63500</xdr:colOff>
      <xdr:row>75</xdr:row>
      <xdr:rowOff>68580</xdr:rowOff>
    </xdr:to>
    <xdr:sp macro="" textlink="">
      <xdr:nvSpPr>
        <xdr:cNvPr id="324" name="正方形/長方形 323">
          <a:extLst>
            <a:ext uri="{FF2B5EF4-FFF2-40B4-BE49-F238E27FC236}">
              <a16:creationId xmlns:a16="http://schemas.microsoft.com/office/drawing/2014/main" id="{F7043562-4EE7-4860-BC9B-09C45C7548CD}"/>
            </a:ext>
          </a:extLst>
        </xdr:cNvPr>
        <xdr:cNvSpPr/>
      </xdr:nvSpPr>
      <xdr:spPr>
        <a:xfrm>
          <a:off x="6067425" y="11984990"/>
          <a:ext cx="1371600" cy="234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124460</xdr:rowOff>
    </xdr:from>
    <xdr:to>
      <xdr:col>48</xdr:col>
      <xdr:colOff>127000</xdr:colOff>
      <xdr:row>74</xdr:row>
      <xdr:rowOff>37465</xdr:rowOff>
    </xdr:to>
    <xdr:sp macro="" textlink="">
      <xdr:nvSpPr>
        <xdr:cNvPr id="325" name="正方形/長方形 324">
          <a:extLst>
            <a:ext uri="{FF2B5EF4-FFF2-40B4-BE49-F238E27FC236}">
              <a16:creationId xmlns:a16="http://schemas.microsoft.com/office/drawing/2014/main" id="{78A530D9-EDBD-4E98-BB68-409F76F7B570}"/>
            </a:ext>
          </a:extLst>
        </xdr:cNvPr>
        <xdr:cNvSpPr/>
      </xdr:nvSpPr>
      <xdr:spPr>
        <a:xfrm>
          <a:off x="6981825" y="11789410"/>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154940</xdr:rowOff>
    </xdr:from>
    <xdr:to>
      <xdr:col>48</xdr:col>
      <xdr:colOff>127000</xdr:colOff>
      <xdr:row>75</xdr:row>
      <xdr:rowOff>68580</xdr:rowOff>
    </xdr:to>
    <xdr:sp macro="" textlink="">
      <xdr:nvSpPr>
        <xdr:cNvPr id="326" name="正方形/長方形 325">
          <a:extLst>
            <a:ext uri="{FF2B5EF4-FFF2-40B4-BE49-F238E27FC236}">
              <a16:creationId xmlns:a16="http://schemas.microsoft.com/office/drawing/2014/main" id="{12EFED29-0A73-45B4-A9B0-BDF077984E0D}"/>
            </a:ext>
          </a:extLst>
        </xdr:cNvPr>
        <xdr:cNvSpPr/>
      </xdr:nvSpPr>
      <xdr:spPr>
        <a:xfrm>
          <a:off x="6981825" y="11984990"/>
          <a:ext cx="1371600" cy="234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124460</xdr:rowOff>
    </xdr:from>
    <xdr:to>
      <xdr:col>54</xdr:col>
      <xdr:colOff>127000</xdr:colOff>
      <xdr:row>74</xdr:row>
      <xdr:rowOff>37465</xdr:rowOff>
    </xdr:to>
    <xdr:sp macro="" textlink="">
      <xdr:nvSpPr>
        <xdr:cNvPr id="327" name="正方形/長方形 326">
          <a:extLst>
            <a:ext uri="{FF2B5EF4-FFF2-40B4-BE49-F238E27FC236}">
              <a16:creationId xmlns:a16="http://schemas.microsoft.com/office/drawing/2014/main" id="{FF890779-139B-4A50-B871-1F1CF970F66D}"/>
            </a:ext>
          </a:extLst>
        </xdr:cNvPr>
        <xdr:cNvSpPr/>
      </xdr:nvSpPr>
      <xdr:spPr>
        <a:xfrm>
          <a:off x="8010525" y="11789410"/>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dr:col>46</xdr:col>
      <xdr:colOff>127000</xdr:colOff>
      <xdr:row>73</xdr:row>
      <xdr:rowOff>154940</xdr:rowOff>
    </xdr:from>
    <xdr:to>
      <xdr:col>54</xdr:col>
      <xdr:colOff>127000</xdr:colOff>
      <xdr:row>75</xdr:row>
      <xdr:rowOff>68580</xdr:rowOff>
    </xdr:to>
    <xdr:sp macro="" textlink="">
      <xdr:nvSpPr>
        <xdr:cNvPr id="328" name="正方形/長方形 327">
          <a:extLst>
            <a:ext uri="{FF2B5EF4-FFF2-40B4-BE49-F238E27FC236}">
              <a16:creationId xmlns:a16="http://schemas.microsoft.com/office/drawing/2014/main" id="{CB14722F-1FDF-4808-908B-C77E6B3F0A6D}"/>
            </a:ext>
          </a:extLst>
        </xdr:cNvPr>
        <xdr:cNvSpPr/>
      </xdr:nvSpPr>
      <xdr:spPr>
        <a:xfrm>
          <a:off x="8010525" y="11984990"/>
          <a:ext cx="1371600" cy="234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93345</xdr:rowOff>
    </xdr:from>
    <xdr:to>
      <xdr:col>59</xdr:col>
      <xdr:colOff>88900</xdr:colOff>
      <xdr:row>88</xdr:row>
      <xdr:rowOff>149225</xdr:rowOff>
    </xdr:to>
    <xdr:sp macro="" textlink="">
      <xdr:nvSpPr>
        <xdr:cNvPr id="329" name="正方形/長方形 328">
          <a:extLst>
            <a:ext uri="{FF2B5EF4-FFF2-40B4-BE49-F238E27FC236}">
              <a16:creationId xmlns:a16="http://schemas.microsoft.com/office/drawing/2014/main" id="{9C14A376-60EB-444C-8BFF-C060290966E9}"/>
            </a:ext>
          </a:extLst>
        </xdr:cNvPr>
        <xdr:cNvSpPr/>
      </xdr:nvSpPr>
      <xdr:spPr>
        <a:xfrm>
          <a:off x="5953125" y="12247245"/>
          <a:ext cx="4248150" cy="2160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74295</xdr:rowOff>
    </xdr:from>
    <xdr:ext cx="347345" cy="218440"/>
    <xdr:sp macro="" textlink="">
      <xdr:nvSpPr>
        <xdr:cNvPr id="330" name="テキスト ボックス 329">
          <a:extLst>
            <a:ext uri="{FF2B5EF4-FFF2-40B4-BE49-F238E27FC236}">
              <a16:creationId xmlns:a16="http://schemas.microsoft.com/office/drawing/2014/main" id="{BDFAACD9-3D67-423B-8288-A05C0ED9035A}"/>
            </a:ext>
          </a:extLst>
        </xdr:cNvPr>
        <xdr:cNvSpPr txBox="1"/>
      </xdr:nvSpPr>
      <xdr:spPr>
        <a:xfrm>
          <a:off x="5915025" y="12066270"/>
          <a:ext cx="34734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149225</xdr:rowOff>
    </xdr:from>
    <xdr:to>
      <xdr:col>59</xdr:col>
      <xdr:colOff>50800</xdr:colOff>
      <xdr:row>88</xdr:row>
      <xdr:rowOff>149225</xdr:rowOff>
    </xdr:to>
    <xdr:cxnSp macro="">
      <xdr:nvCxnSpPr>
        <xdr:cNvPr id="331" name="直線コネクタ 330">
          <a:extLst>
            <a:ext uri="{FF2B5EF4-FFF2-40B4-BE49-F238E27FC236}">
              <a16:creationId xmlns:a16="http://schemas.microsoft.com/office/drawing/2014/main" id="{7B5828D5-0BC0-4D4F-8B5E-D2CA19EB9617}"/>
            </a:ext>
          </a:extLst>
        </xdr:cNvPr>
        <xdr:cNvCxnSpPr/>
      </xdr:nvCxnSpPr>
      <xdr:spPr>
        <a:xfrm>
          <a:off x="5953125" y="14408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111760</xdr:rowOff>
    </xdr:from>
    <xdr:to>
      <xdr:col>59</xdr:col>
      <xdr:colOff>50800</xdr:colOff>
      <xdr:row>86</xdr:row>
      <xdr:rowOff>111760</xdr:rowOff>
    </xdr:to>
    <xdr:cxnSp macro="">
      <xdr:nvCxnSpPr>
        <xdr:cNvPr id="332" name="直線コネクタ 331">
          <a:extLst>
            <a:ext uri="{FF2B5EF4-FFF2-40B4-BE49-F238E27FC236}">
              <a16:creationId xmlns:a16="http://schemas.microsoft.com/office/drawing/2014/main" id="{874FE1D6-36B4-48AB-B11E-DAC7EF6A4CA2}"/>
            </a:ext>
          </a:extLst>
        </xdr:cNvPr>
        <xdr:cNvCxnSpPr/>
      </xdr:nvCxnSpPr>
      <xdr:spPr>
        <a:xfrm>
          <a:off x="5953125" y="140468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140335</xdr:rowOff>
    </xdr:from>
    <xdr:ext cx="464820" cy="250825"/>
    <xdr:sp macro="" textlink="">
      <xdr:nvSpPr>
        <xdr:cNvPr id="333" name="テキスト ボックス 332">
          <a:extLst>
            <a:ext uri="{FF2B5EF4-FFF2-40B4-BE49-F238E27FC236}">
              <a16:creationId xmlns:a16="http://schemas.microsoft.com/office/drawing/2014/main" id="{3DCEE7CE-FF43-41CC-B0D5-B4A26D52A08A}"/>
            </a:ext>
          </a:extLst>
        </xdr:cNvPr>
        <xdr:cNvSpPr txBox="1"/>
      </xdr:nvSpPr>
      <xdr:spPr>
        <a:xfrm>
          <a:off x="5527040" y="1391666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74295</xdr:rowOff>
    </xdr:from>
    <xdr:to>
      <xdr:col>59</xdr:col>
      <xdr:colOff>50800</xdr:colOff>
      <xdr:row>84</xdr:row>
      <xdr:rowOff>74295</xdr:rowOff>
    </xdr:to>
    <xdr:cxnSp macro="">
      <xdr:nvCxnSpPr>
        <xdr:cNvPr id="334" name="直線コネクタ 333">
          <a:extLst>
            <a:ext uri="{FF2B5EF4-FFF2-40B4-BE49-F238E27FC236}">
              <a16:creationId xmlns:a16="http://schemas.microsoft.com/office/drawing/2014/main" id="{BE9FC7DD-4F7D-40EB-8BF0-B7D211232C04}"/>
            </a:ext>
          </a:extLst>
        </xdr:cNvPr>
        <xdr:cNvCxnSpPr/>
      </xdr:nvCxnSpPr>
      <xdr:spPr>
        <a:xfrm>
          <a:off x="5953125" y="1368552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103505</xdr:rowOff>
    </xdr:from>
    <xdr:ext cx="464820" cy="250825"/>
    <xdr:sp macro="" textlink="">
      <xdr:nvSpPr>
        <xdr:cNvPr id="335" name="テキスト ボックス 334">
          <a:extLst>
            <a:ext uri="{FF2B5EF4-FFF2-40B4-BE49-F238E27FC236}">
              <a16:creationId xmlns:a16="http://schemas.microsoft.com/office/drawing/2014/main" id="{9CAA8BB3-2FCC-424B-AD3C-EF8F230B4CC4}"/>
            </a:ext>
          </a:extLst>
        </xdr:cNvPr>
        <xdr:cNvSpPr txBox="1"/>
      </xdr:nvSpPr>
      <xdr:spPr>
        <a:xfrm>
          <a:off x="5527040" y="1355598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37465</xdr:rowOff>
    </xdr:from>
    <xdr:to>
      <xdr:col>59</xdr:col>
      <xdr:colOff>50800</xdr:colOff>
      <xdr:row>82</xdr:row>
      <xdr:rowOff>37465</xdr:rowOff>
    </xdr:to>
    <xdr:cxnSp macro="">
      <xdr:nvCxnSpPr>
        <xdr:cNvPr id="336" name="直線コネクタ 335">
          <a:extLst>
            <a:ext uri="{FF2B5EF4-FFF2-40B4-BE49-F238E27FC236}">
              <a16:creationId xmlns:a16="http://schemas.microsoft.com/office/drawing/2014/main" id="{E8538C4F-7B7B-48F9-AB19-FEBD2D49A405}"/>
            </a:ext>
          </a:extLst>
        </xdr:cNvPr>
        <xdr:cNvCxnSpPr/>
      </xdr:nvCxnSpPr>
      <xdr:spPr>
        <a:xfrm>
          <a:off x="5953125" y="133248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66040</xdr:rowOff>
    </xdr:from>
    <xdr:ext cx="464820" cy="250825"/>
    <xdr:sp macro="" textlink="">
      <xdr:nvSpPr>
        <xdr:cNvPr id="337" name="テキスト ボックス 336">
          <a:extLst>
            <a:ext uri="{FF2B5EF4-FFF2-40B4-BE49-F238E27FC236}">
              <a16:creationId xmlns:a16="http://schemas.microsoft.com/office/drawing/2014/main" id="{110B3A50-6CBE-47C5-8C22-1B1BE4714DD3}"/>
            </a:ext>
          </a:extLst>
        </xdr:cNvPr>
        <xdr:cNvSpPr txBox="1"/>
      </xdr:nvSpPr>
      <xdr:spPr>
        <a:xfrm>
          <a:off x="5527040" y="1319466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A4A582A4-6B06-4831-813A-51413EC508FB}"/>
            </a:ext>
          </a:extLst>
        </xdr:cNvPr>
        <xdr:cNvCxnSpPr/>
      </xdr:nvCxnSpPr>
      <xdr:spPr>
        <a:xfrm>
          <a:off x="5953125" y="129635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28575</xdr:rowOff>
    </xdr:from>
    <xdr:ext cx="464820" cy="250825"/>
    <xdr:sp macro="" textlink="">
      <xdr:nvSpPr>
        <xdr:cNvPr id="339" name="テキスト ボックス 338">
          <a:extLst>
            <a:ext uri="{FF2B5EF4-FFF2-40B4-BE49-F238E27FC236}">
              <a16:creationId xmlns:a16="http://schemas.microsoft.com/office/drawing/2014/main" id="{95586846-06D5-4E85-B4D8-36D519E56905}"/>
            </a:ext>
          </a:extLst>
        </xdr:cNvPr>
        <xdr:cNvSpPr txBox="1"/>
      </xdr:nvSpPr>
      <xdr:spPr>
        <a:xfrm>
          <a:off x="5527040" y="1282700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130175</xdr:rowOff>
    </xdr:from>
    <xdr:to>
      <xdr:col>59</xdr:col>
      <xdr:colOff>50800</xdr:colOff>
      <xdr:row>77</xdr:row>
      <xdr:rowOff>130175</xdr:rowOff>
    </xdr:to>
    <xdr:cxnSp macro="">
      <xdr:nvCxnSpPr>
        <xdr:cNvPr id="340" name="直線コネクタ 339">
          <a:extLst>
            <a:ext uri="{FF2B5EF4-FFF2-40B4-BE49-F238E27FC236}">
              <a16:creationId xmlns:a16="http://schemas.microsoft.com/office/drawing/2014/main" id="{6245214E-287C-450A-BF3D-DBBCB22A0EE9}"/>
            </a:ext>
          </a:extLst>
        </xdr:cNvPr>
        <xdr:cNvCxnSpPr/>
      </xdr:nvCxnSpPr>
      <xdr:spPr>
        <a:xfrm>
          <a:off x="5953125" y="126079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159385</xdr:rowOff>
    </xdr:from>
    <xdr:ext cx="464820" cy="250825"/>
    <xdr:sp macro="" textlink="">
      <xdr:nvSpPr>
        <xdr:cNvPr id="341" name="テキスト ボックス 340">
          <a:extLst>
            <a:ext uri="{FF2B5EF4-FFF2-40B4-BE49-F238E27FC236}">
              <a16:creationId xmlns:a16="http://schemas.microsoft.com/office/drawing/2014/main" id="{6996241E-5D73-4355-969E-44C8C5944240}"/>
            </a:ext>
          </a:extLst>
        </xdr:cNvPr>
        <xdr:cNvSpPr txBox="1"/>
      </xdr:nvSpPr>
      <xdr:spPr>
        <a:xfrm>
          <a:off x="5527040" y="1247838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50800</xdr:colOff>
      <xdr:row>75</xdr:row>
      <xdr:rowOff>93345</xdr:rowOff>
    </xdr:to>
    <xdr:cxnSp macro="">
      <xdr:nvCxnSpPr>
        <xdr:cNvPr id="342" name="直線コネクタ 341">
          <a:extLst>
            <a:ext uri="{FF2B5EF4-FFF2-40B4-BE49-F238E27FC236}">
              <a16:creationId xmlns:a16="http://schemas.microsoft.com/office/drawing/2014/main" id="{CE52AAB6-E2F6-41EE-8CEB-ACE578350C68}"/>
            </a:ext>
          </a:extLst>
        </xdr:cNvPr>
        <xdr:cNvCxnSpPr/>
      </xdr:nvCxnSpPr>
      <xdr:spPr>
        <a:xfrm>
          <a:off x="5953125" y="122472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121920</xdr:rowOff>
    </xdr:from>
    <xdr:ext cx="528955" cy="250825"/>
    <xdr:sp macro="" textlink="">
      <xdr:nvSpPr>
        <xdr:cNvPr id="343" name="テキスト ボックス 342">
          <a:extLst>
            <a:ext uri="{FF2B5EF4-FFF2-40B4-BE49-F238E27FC236}">
              <a16:creationId xmlns:a16="http://schemas.microsoft.com/office/drawing/2014/main" id="{AFCE798C-9F54-45C5-9DD3-963F19B4C2A5}"/>
            </a:ext>
          </a:extLst>
        </xdr:cNvPr>
        <xdr:cNvSpPr txBox="1"/>
      </xdr:nvSpPr>
      <xdr:spPr>
        <a:xfrm>
          <a:off x="5478780" y="1211707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88900</xdr:colOff>
      <xdr:row>88</xdr:row>
      <xdr:rowOff>149225</xdr:rowOff>
    </xdr:to>
    <xdr:sp macro="" textlink="">
      <xdr:nvSpPr>
        <xdr:cNvPr id="344" name="【公営住宅】&#10;一人当たり面積グラフ枠">
          <a:extLst>
            <a:ext uri="{FF2B5EF4-FFF2-40B4-BE49-F238E27FC236}">
              <a16:creationId xmlns:a16="http://schemas.microsoft.com/office/drawing/2014/main" id="{CC5A2023-0971-47F3-90F8-CE7C4CDD56DC}"/>
            </a:ext>
          </a:extLst>
        </xdr:cNvPr>
        <xdr:cNvSpPr/>
      </xdr:nvSpPr>
      <xdr:spPr>
        <a:xfrm>
          <a:off x="5953125" y="12247245"/>
          <a:ext cx="4248150" cy="2160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78</xdr:row>
      <xdr:rowOff>81280</xdr:rowOff>
    </xdr:from>
    <xdr:to>
      <xdr:col>54</xdr:col>
      <xdr:colOff>171450</xdr:colOff>
      <xdr:row>86</xdr:row>
      <xdr:rowOff>100965</xdr:rowOff>
    </xdr:to>
    <xdr:cxnSp macro="">
      <xdr:nvCxnSpPr>
        <xdr:cNvPr id="345" name="直線コネクタ 344">
          <a:extLst>
            <a:ext uri="{FF2B5EF4-FFF2-40B4-BE49-F238E27FC236}">
              <a16:creationId xmlns:a16="http://schemas.microsoft.com/office/drawing/2014/main" id="{CEB6BEE0-67EB-4D29-A8F5-34D0FC0705AA}"/>
            </a:ext>
          </a:extLst>
        </xdr:cNvPr>
        <xdr:cNvCxnSpPr/>
      </xdr:nvCxnSpPr>
      <xdr:spPr>
        <a:xfrm flipV="1">
          <a:off x="9429750" y="12724130"/>
          <a:ext cx="0" cy="1315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105410</xdr:rowOff>
    </xdr:from>
    <xdr:ext cx="467360" cy="250825"/>
    <xdr:sp macro="" textlink="">
      <xdr:nvSpPr>
        <xdr:cNvPr id="346" name="【公営住宅】&#10;一人当たり面積最小値テキスト">
          <a:extLst>
            <a:ext uri="{FF2B5EF4-FFF2-40B4-BE49-F238E27FC236}">
              <a16:creationId xmlns:a16="http://schemas.microsoft.com/office/drawing/2014/main" id="{A2BC6CA8-1254-459B-88BD-009650F4F630}"/>
            </a:ext>
          </a:extLst>
        </xdr:cNvPr>
        <xdr:cNvSpPr txBox="1"/>
      </xdr:nvSpPr>
      <xdr:spPr>
        <a:xfrm>
          <a:off x="9467850" y="1403731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0.058</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100965</xdr:rowOff>
    </xdr:from>
    <xdr:to>
      <xdr:col>55</xdr:col>
      <xdr:colOff>88900</xdr:colOff>
      <xdr:row>86</xdr:row>
      <xdr:rowOff>100965</xdr:rowOff>
    </xdr:to>
    <xdr:cxnSp macro="">
      <xdr:nvCxnSpPr>
        <xdr:cNvPr id="347" name="直線コネクタ 346">
          <a:extLst>
            <a:ext uri="{FF2B5EF4-FFF2-40B4-BE49-F238E27FC236}">
              <a16:creationId xmlns:a16="http://schemas.microsoft.com/office/drawing/2014/main" id="{7FBE4B6D-B3C8-423B-BF0D-22BAC0B9B7F2}"/>
            </a:ext>
          </a:extLst>
        </xdr:cNvPr>
        <xdr:cNvCxnSpPr/>
      </xdr:nvCxnSpPr>
      <xdr:spPr>
        <a:xfrm>
          <a:off x="9363075" y="1403921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29210</xdr:rowOff>
    </xdr:from>
    <xdr:ext cx="467360" cy="250825"/>
    <xdr:sp macro="" textlink="">
      <xdr:nvSpPr>
        <xdr:cNvPr id="348" name="【公営住宅】&#10;一人当たり面積最大値テキスト">
          <a:extLst>
            <a:ext uri="{FF2B5EF4-FFF2-40B4-BE49-F238E27FC236}">
              <a16:creationId xmlns:a16="http://schemas.microsoft.com/office/drawing/2014/main" id="{F6909442-DC5E-4766-ABBD-6C29CFEE9BDA}"/>
            </a:ext>
          </a:extLst>
        </xdr:cNvPr>
        <xdr:cNvSpPr txBox="1"/>
      </xdr:nvSpPr>
      <xdr:spPr>
        <a:xfrm>
          <a:off x="9467850" y="1250378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7.365</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81280</xdr:rowOff>
    </xdr:from>
    <xdr:to>
      <xdr:col>55</xdr:col>
      <xdr:colOff>88900</xdr:colOff>
      <xdr:row>78</xdr:row>
      <xdr:rowOff>81280</xdr:rowOff>
    </xdr:to>
    <xdr:cxnSp macro="">
      <xdr:nvCxnSpPr>
        <xdr:cNvPr id="349" name="直線コネクタ 348">
          <a:extLst>
            <a:ext uri="{FF2B5EF4-FFF2-40B4-BE49-F238E27FC236}">
              <a16:creationId xmlns:a16="http://schemas.microsoft.com/office/drawing/2014/main" id="{9D17A39F-1060-4B40-8B8F-925C538B9FA3}"/>
            </a:ext>
          </a:extLst>
        </xdr:cNvPr>
        <xdr:cNvCxnSpPr/>
      </xdr:nvCxnSpPr>
      <xdr:spPr>
        <a:xfrm>
          <a:off x="9363075" y="1272413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151130</xdr:rowOff>
    </xdr:from>
    <xdr:ext cx="467360" cy="253365"/>
    <xdr:sp macro="" textlink="">
      <xdr:nvSpPr>
        <xdr:cNvPr id="350" name="【公営住宅】&#10;一人当たり面積平均値テキスト">
          <a:extLst>
            <a:ext uri="{FF2B5EF4-FFF2-40B4-BE49-F238E27FC236}">
              <a16:creationId xmlns:a16="http://schemas.microsoft.com/office/drawing/2014/main" id="{C454B3A1-7E54-40E6-92C1-DD125C5EA294}"/>
            </a:ext>
          </a:extLst>
        </xdr:cNvPr>
        <xdr:cNvSpPr txBox="1"/>
      </xdr:nvSpPr>
      <xdr:spPr>
        <a:xfrm>
          <a:off x="9467850" y="13600430"/>
          <a:ext cx="4673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128905</xdr:rowOff>
    </xdr:from>
    <xdr:to>
      <xdr:col>55</xdr:col>
      <xdr:colOff>50800</xdr:colOff>
      <xdr:row>85</xdr:row>
      <xdr:rowOff>60960</xdr:rowOff>
    </xdr:to>
    <xdr:sp macro="" textlink="">
      <xdr:nvSpPr>
        <xdr:cNvPr id="351" name="フローチャート: 判断 350">
          <a:extLst>
            <a:ext uri="{FF2B5EF4-FFF2-40B4-BE49-F238E27FC236}">
              <a16:creationId xmlns:a16="http://schemas.microsoft.com/office/drawing/2014/main" id="{72164431-8BFC-4394-92FD-ECA0A910F9D9}"/>
            </a:ext>
          </a:extLst>
        </xdr:cNvPr>
        <xdr:cNvSpPr/>
      </xdr:nvSpPr>
      <xdr:spPr>
        <a:xfrm>
          <a:off x="9401175" y="13736955"/>
          <a:ext cx="762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139065</xdr:rowOff>
    </xdr:from>
    <xdr:to>
      <xdr:col>50</xdr:col>
      <xdr:colOff>165100</xdr:colOff>
      <xdr:row>85</xdr:row>
      <xdr:rowOff>71120</xdr:rowOff>
    </xdr:to>
    <xdr:sp macro="" textlink="">
      <xdr:nvSpPr>
        <xdr:cNvPr id="352" name="フローチャート: 判断 351">
          <a:extLst>
            <a:ext uri="{FF2B5EF4-FFF2-40B4-BE49-F238E27FC236}">
              <a16:creationId xmlns:a16="http://schemas.microsoft.com/office/drawing/2014/main" id="{297F58FB-A615-43E2-A6CE-E42455C2E0C7}"/>
            </a:ext>
          </a:extLst>
        </xdr:cNvPr>
        <xdr:cNvSpPr/>
      </xdr:nvSpPr>
      <xdr:spPr>
        <a:xfrm>
          <a:off x="8639175" y="13753465"/>
          <a:ext cx="95250" cy="876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138430</xdr:rowOff>
    </xdr:from>
    <xdr:to>
      <xdr:col>46</xdr:col>
      <xdr:colOff>38100</xdr:colOff>
      <xdr:row>85</xdr:row>
      <xdr:rowOff>70485</xdr:rowOff>
    </xdr:to>
    <xdr:sp macro="" textlink="">
      <xdr:nvSpPr>
        <xdr:cNvPr id="353" name="フローチャート: 判断 352">
          <a:extLst>
            <a:ext uri="{FF2B5EF4-FFF2-40B4-BE49-F238E27FC236}">
              <a16:creationId xmlns:a16="http://schemas.microsoft.com/office/drawing/2014/main" id="{830016DB-8112-449F-B87E-156258B4E469}"/>
            </a:ext>
          </a:extLst>
        </xdr:cNvPr>
        <xdr:cNvSpPr/>
      </xdr:nvSpPr>
      <xdr:spPr>
        <a:xfrm>
          <a:off x="7839075" y="13752830"/>
          <a:ext cx="85725" cy="876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129540</xdr:rowOff>
    </xdr:from>
    <xdr:to>
      <xdr:col>41</xdr:col>
      <xdr:colOff>101600</xdr:colOff>
      <xdr:row>85</xdr:row>
      <xdr:rowOff>61595</xdr:rowOff>
    </xdr:to>
    <xdr:sp macro="" textlink="">
      <xdr:nvSpPr>
        <xdr:cNvPr id="354" name="フローチャート: 判断 353">
          <a:extLst>
            <a:ext uri="{FF2B5EF4-FFF2-40B4-BE49-F238E27FC236}">
              <a16:creationId xmlns:a16="http://schemas.microsoft.com/office/drawing/2014/main" id="{E9A62B54-4230-4709-8533-F910CBA7C4BF}"/>
            </a:ext>
          </a:extLst>
        </xdr:cNvPr>
        <xdr:cNvSpPr/>
      </xdr:nvSpPr>
      <xdr:spPr>
        <a:xfrm>
          <a:off x="7029450" y="13737590"/>
          <a:ext cx="10477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123190</xdr:rowOff>
    </xdr:from>
    <xdr:to>
      <xdr:col>36</xdr:col>
      <xdr:colOff>165100</xdr:colOff>
      <xdr:row>85</xdr:row>
      <xdr:rowOff>54610</xdr:rowOff>
    </xdr:to>
    <xdr:sp macro="" textlink="">
      <xdr:nvSpPr>
        <xdr:cNvPr id="355" name="フローチャート: 判断 354">
          <a:extLst>
            <a:ext uri="{FF2B5EF4-FFF2-40B4-BE49-F238E27FC236}">
              <a16:creationId xmlns:a16="http://schemas.microsoft.com/office/drawing/2014/main" id="{938056D9-03AF-43BF-AB9C-3C4996E74513}"/>
            </a:ext>
          </a:extLst>
        </xdr:cNvPr>
        <xdr:cNvSpPr/>
      </xdr:nvSpPr>
      <xdr:spPr>
        <a:xfrm>
          <a:off x="6238875" y="13737590"/>
          <a:ext cx="95250" cy="901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146685</xdr:rowOff>
    </xdr:from>
    <xdr:ext cx="762000" cy="250825"/>
    <xdr:sp macro="" textlink="">
      <xdr:nvSpPr>
        <xdr:cNvPr id="356" name="テキスト ボックス 355">
          <a:extLst>
            <a:ext uri="{FF2B5EF4-FFF2-40B4-BE49-F238E27FC236}">
              <a16:creationId xmlns:a16="http://schemas.microsoft.com/office/drawing/2014/main" id="{FCA178D0-BF4D-4D9B-9017-CAF5C652F09B}"/>
            </a:ext>
          </a:extLst>
        </xdr:cNvPr>
        <xdr:cNvSpPr txBox="1"/>
      </xdr:nvSpPr>
      <xdr:spPr>
        <a:xfrm>
          <a:off x="9258300" y="144024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146685</xdr:rowOff>
    </xdr:from>
    <xdr:ext cx="762000" cy="250825"/>
    <xdr:sp macro="" textlink="">
      <xdr:nvSpPr>
        <xdr:cNvPr id="357" name="テキスト ボックス 356">
          <a:extLst>
            <a:ext uri="{FF2B5EF4-FFF2-40B4-BE49-F238E27FC236}">
              <a16:creationId xmlns:a16="http://schemas.microsoft.com/office/drawing/2014/main" id="{4F981482-C296-4EE9-B68B-FA04FDEC1548}"/>
            </a:ext>
          </a:extLst>
        </xdr:cNvPr>
        <xdr:cNvSpPr txBox="1"/>
      </xdr:nvSpPr>
      <xdr:spPr>
        <a:xfrm>
          <a:off x="8515350" y="144024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88</xdr:row>
      <xdr:rowOff>146685</xdr:rowOff>
    </xdr:from>
    <xdr:ext cx="762000" cy="250825"/>
    <xdr:sp macro="" textlink="">
      <xdr:nvSpPr>
        <xdr:cNvPr id="358" name="テキスト ボックス 357">
          <a:extLst>
            <a:ext uri="{FF2B5EF4-FFF2-40B4-BE49-F238E27FC236}">
              <a16:creationId xmlns:a16="http://schemas.microsoft.com/office/drawing/2014/main" id="{E000D1FA-3765-46AB-B4EE-264CE7C52DEF}"/>
            </a:ext>
          </a:extLst>
        </xdr:cNvPr>
        <xdr:cNvSpPr txBox="1"/>
      </xdr:nvSpPr>
      <xdr:spPr>
        <a:xfrm>
          <a:off x="7715250" y="144024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146685</xdr:rowOff>
    </xdr:from>
    <xdr:ext cx="759460" cy="250825"/>
    <xdr:sp macro="" textlink="">
      <xdr:nvSpPr>
        <xdr:cNvPr id="359" name="テキスト ボックス 358">
          <a:extLst>
            <a:ext uri="{FF2B5EF4-FFF2-40B4-BE49-F238E27FC236}">
              <a16:creationId xmlns:a16="http://schemas.microsoft.com/office/drawing/2014/main" id="{572A844A-9E4C-4AB8-8E19-5F22C84B879F}"/>
            </a:ext>
          </a:extLst>
        </xdr:cNvPr>
        <xdr:cNvSpPr txBox="1"/>
      </xdr:nvSpPr>
      <xdr:spPr>
        <a:xfrm>
          <a:off x="6905625" y="1440243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146685</xdr:rowOff>
    </xdr:from>
    <xdr:ext cx="762000" cy="250825"/>
    <xdr:sp macro="" textlink="">
      <xdr:nvSpPr>
        <xdr:cNvPr id="360" name="テキスト ボックス 359">
          <a:extLst>
            <a:ext uri="{FF2B5EF4-FFF2-40B4-BE49-F238E27FC236}">
              <a16:creationId xmlns:a16="http://schemas.microsoft.com/office/drawing/2014/main" id="{3CA34C25-D8CE-4F44-AEE3-3644FF63DCCF}"/>
            </a:ext>
          </a:extLst>
        </xdr:cNvPr>
        <xdr:cNvSpPr txBox="1"/>
      </xdr:nvSpPr>
      <xdr:spPr>
        <a:xfrm>
          <a:off x="6115050" y="144024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142875</xdr:rowOff>
    </xdr:from>
    <xdr:to>
      <xdr:col>55</xdr:col>
      <xdr:colOff>50800</xdr:colOff>
      <xdr:row>85</xdr:row>
      <xdr:rowOff>74295</xdr:rowOff>
    </xdr:to>
    <xdr:sp macro="" textlink="">
      <xdr:nvSpPr>
        <xdr:cNvPr id="361" name="楕円 360">
          <a:extLst>
            <a:ext uri="{FF2B5EF4-FFF2-40B4-BE49-F238E27FC236}">
              <a16:creationId xmlns:a16="http://schemas.microsoft.com/office/drawing/2014/main" id="{C77EFB2C-4093-4031-8729-E9DBD7FFB1A3}"/>
            </a:ext>
          </a:extLst>
        </xdr:cNvPr>
        <xdr:cNvSpPr/>
      </xdr:nvSpPr>
      <xdr:spPr>
        <a:xfrm>
          <a:off x="9401175" y="13750925"/>
          <a:ext cx="762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121920</xdr:rowOff>
    </xdr:from>
    <xdr:ext cx="467360" cy="250825"/>
    <xdr:sp macro="" textlink="">
      <xdr:nvSpPr>
        <xdr:cNvPr id="362" name="【公営住宅】&#10;一人当たり面積該当値テキスト">
          <a:extLst>
            <a:ext uri="{FF2B5EF4-FFF2-40B4-BE49-F238E27FC236}">
              <a16:creationId xmlns:a16="http://schemas.microsoft.com/office/drawing/2014/main" id="{58337283-79A2-4874-8E44-8A78C159E987}"/>
            </a:ext>
          </a:extLst>
        </xdr:cNvPr>
        <xdr:cNvSpPr txBox="1"/>
      </xdr:nvSpPr>
      <xdr:spPr>
        <a:xfrm>
          <a:off x="9467850" y="1373632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153035</xdr:rowOff>
    </xdr:from>
    <xdr:to>
      <xdr:col>50</xdr:col>
      <xdr:colOff>165100</xdr:colOff>
      <xdr:row>85</xdr:row>
      <xdr:rowOff>85090</xdr:rowOff>
    </xdr:to>
    <xdr:sp macro="" textlink="">
      <xdr:nvSpPr>
        <xdr:cNvPr id="363" name="楕円 362">
          <a:extLst>
            <a:ext uri="{FF2B5EF4-FFF2-40B4-BE49-F238E27FC236}">
              <a16:creationId xmlns:a16="http://schemas.microsoft.com/office/drawing/2014/main" id="{252FBC7D-A69F-464A-87C4-9EBDD7809C00}"/>
            </a:ext>
          </a:extLst>
        </xdr:cNvPr>
        <xdr:cNvSpPr/>
      </xdr:nvSpPr>
      <xdr:spPr>
        <a:xfrm>
          <a:off x="8639175" y="13764260"/>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24765</xdr:rowOff>
    </xdr:from>
    <xdr:to>
      <xdr:col>55</xdr:col>
      <xdr:colOff>0</xdr:colOff>
      <xdr:row>85</xdr:row>
      <xdr:rowOff>35560</xdr:rowOff>
    </xdr:to>
    <xdr:cxnSp macro="">
      <xdr:nvCxnSpPr>
        <xdr:cNvPr id="364" name="直線コネクタ 363">
          <a:extLst>
            <a:ext uri="{FF2B5EF4-FFF2-40B4-BE49-F238E27FC236}">
              <a16:creationId xmlns:a16="http://schemas.microsoft.com/office/drawing/2014/main" id="{83123727-6F98-4155-A1DA-F7C94E2A6265}"/>
            </a:ext>
          </a:extLst>
        </xdr:cNvPr>
        <xdr:cNvCxnSpPr/>
      </xdr:nvCxnSpPr>
      <xdr:spPr>
        <a:xfrm flipV="1">
          <a:off x="8686800" y="13801090"/>
          <a:ext cx="7429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153670</xdr:rowOff>
    </xdr:from>
    <xdr:to>
      <xdr:col>46</xdr:col>
      <xdr:colOff>38100</xdr:colOff>
      <xdr:row>85</xdr:row>
      <xdr:rowOff>85725</xdr:rowOff>
    </xdr:to>
    <xdr:sp macro="" textlink="">
      <xdr:nvSpPr>
        <xdr:cNvPr id="365" name="楕円 364">
          <a:extLst>
            <a:ext uri="{FF2B5EF4-FFF2-40B4-BE49-F238E27FC236}">
              <a16:creationId xmlns:a16="http://schemas.microsoft.com/office/drawing/2014/main" id="{C839F5FC-1396-4385-8AE3-7C404BFAD263}"/>
            </a:ext>
          </a:extLst>
        </xdr:cNvPr>
        <xdr:cNvSpPr/>
      </xdr:nvSpPr>
      <xdr:spPr>
        <a:xfrm>
          <a:off x="7839075" y="13764895"/>
          <a:ext cx="85725" cy="908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85</xdr:row>
      <xdr:rowOff>35560</xdr:rowOff>
    </xdr:from>
    <xdr:to>
      <xdr:col>50</xdr:col>
      <xdr:colOff>114300</xdr:colOff>
      <xdr:row>85</xdr:row>
      <xdr:rowOff>36195</xdr:rowOff>
    </xdr:to>
    <xdr:cxnSp macro="">
      <xdr:nvCxnSpPr>
        <xdr:cNvPr id="366" name="直線コネクタ 365">
          <a:extLst>
            <a:ext uri="{FF2B5EF4-FFF2-40B4-BE49-F238E27FC236}">
              <a16:creationId xmlns:a16="http://schemas.microsoft.com/office/drawing/2014/main" id="{84A352AF-62D3-480E-A2B4-0531C9067EDC}"/>
            </a:ext>
          </a:extLst>
        </xdr:cNvPr>
        <xdr:cNvCxnSpPr/>
      </xdr:nvCxnSpPr>
      <xdr:spPr>
        <a:xfrm flipV="1">
          <a:off x="7886700" y="1380871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156210</xdr:rowOff>
    </xdr:from>
    <xdr:to>
      <xdr:col>41</xdr:col>
      <xdr:colOff>101600</xdr:colOff>
      <xdr:row>85</xdr:row>
      <xdr:rowOff>88265</xdr:rowOff>
    </xdr:to>
    <xdr:sp macro="" textlink="">
      <xdr:nvSpPr>
        <xdr:cNvPr id="367" name="楕円 366">
          <a:extLst>
            <a:ext uri="{FF2B5EF4-FFF2-40B4-BE49-F238E27FC236}">
              <a16:creationId xmlns:a16="http://schemas.microsoft.com/office/drawing/2014/main" id="{4B500911-3BAD-4337-9232-E00D400D3D16}"/>
            </a:ext>
          </a:extLst>
        </xdr:cNvPr>
        <xdr:cNvSpPr/>
      </xdr:nvSpPr>
      <xdr:spPr>
        <a:xfrm>
          <a:off x="7029450" y="13770610"/>
          <a:ext cx="104775" cy="876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36195</xdr:rowOff>
    </xdr:from>
    <xdr:to>
      <xdr:col>45</xdr:col>
      <xdr:colOff>171450</xdr:colOff>
      <xdr:row>85</xdr:row>
      <xdr:rowOff>38735</xdr:rowOff>
    </xdr:to>
    <xdr:cxnSp macro="">
      <xdr:nvCxnSpPr>
        <xdr:cNvPr id="368" name="直線コネクタ 367">
          <a:extLst>
            <a:ext uri="{FF2B5EF4-FFF2-40B4-BE49-F238E27FC236}">
              <a16:creationId xmlns:a16="http://schemas.microsoft.com/office/drawing/2014/main" id="{E4186F9B-49AC-405C-8919-6307B1EE40E2}"/>
            </a:ext>
          </a:extLst>
        </xdr:cNvPr>
        <xdr:cNvCxnSpPr/>
      </xdr:nvCxnSpPr>
      <xdr:spPr>
        <a:xfrm flipV="1">
          <a:off x="7077075" y="13809345"/>
          <a:ext cx="8096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5715</xdr:rowOff>
    </xdr:from>
    <xdr:to>
      <xdr:col>36</xdr:col>
      <xdr:colOff>165100</xdr:colOff>
      <xdr:row>85</xdr:row>
      <xdr:rowOff>105410</xdr:rowOff>
    </xdr:to>
    <xdr:sp macro="" textlink="">
      <xdr:nvSpPr>
        <xdr:cNvPr id="369" name="楕円 368">
          <a:extLst>
            <a:ext uri="{FF2B5EF4-FFF2-40B4-BE49-F238E27FC236}">
              <a16:creationId xmlns:a16="http://schemas.microsoft.com/office/drawing/2014/main" id="{E6AD37A8-E663-4619-9A2B-7B9832EFC545}"/>
            </a:ext>
          </a:extLst>
        </xdr:cNvPr>
        <xdr:cNvSpPr/>
      </xdr:nvSpPr>
      <xdr:spPr>
        <a:xfrm>
          <a:off x="6238875" y="13782040"/>
          <a:ext cx="95250" cy="933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38735</xdr:rowOff>
    </xdr:from>
    <xdr:to>
      <xdr:col>41</xdr:col>
      <xdr:colOff>50800</xdr:colOff>
      <xdr:row>85</xdr:row>
      <xdr:rowOff>55245</xdr:rowOff>
    </xdr:to>
    <xdr:cxnSp macro="">
      <xdr:nvCxnSpPr>
        <xdr:cNvPr id="370" name="直線コネクタ 369">
          <a:extLst>
            <a:ext uri="{FF2B5EF4-FFF2-40B4-BE49-F238E27FC236}">
              <a16:creationId xmlns:a16="http://schemas.microsoft.com/office/drawing/2014/main" id="{76EAE098-112E-4959-8C83-EFFAB29E1DB3}"/>
            </a:ext>
          </a:extLst>
        </xdr:cNvPr>
        <xdr:cNvCxnSpPr/>
      </xdr:nvCxnSpPr>
      <xdr:spPr>
        <a:xfrm flipV="1">
          <a:off x="6286500" y="13811885"/>
          <a:ext cx="79057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86995</xdr:rowOff>
    </xdr:from>
    <xdr:ext cx="469900" cy="250825"/>
    <xdr:sp macro="" textlink="">
      <xdr:nvSpPr>
        <xdr:cNvPr id="371" name="n_1aveValue【公営住宅】&#10;一人当たり面積">
          <a:extLst>
            <a:ext uri="{FF2B5EF4-FFF2-40B4-BE49-F238E27FC236}">
              <a16:creationId xmlns:a16="http://schemas.microsoft.com/office/drawing/2014/main" id="{FC3873E2-7783-4D14-9C66-7EDF4F564B7B}"/>
            </a:ext>
          </a:extLst>
        </xdr:cNvPr>
        <xdr:cNvSpPr txBox="1"/>
      </xdr:nvSpPr>
      <xdr:spPr>
        <a:xfrm>
          <a:off x="8458200" y="1353312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86360</xdr:rowOff>
    </xdr:from>
    <xdr:ext cx="469900" cy="250825"/>
    <xdr:sp macro="" textlink="">
      <xdr:nvSpPr>
        <xdr:cNvPr id="372" name="n_2aveValue【公営住宅】&#10;一人当たり面積">
          <a:extLst>
            <a:ext uri="{FF2B5EF4-FFF2-40B4-BE49-F238E27FC236}">
              <a16:creationId xmlns:a16="http://schemas.microsoft.com/office/drawing/2014/main" id="{B5573C7D-6543-47C1-84D6-76657FA65DF5}"/>
            </a:ext>
          </a:extLst>
        </xdr:cNvPr>
        <xdr:cNvSpPr txBox="1"/>
      </xdr:nvSpPr>
      <xdr:spPr>
        <a:xfrm>
          <a:off x="7677150" y="1353248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77470</xdr:rowOff>
    </xdr:from>
    <xdr:ext cx="469900" cy="252730"/>
    <xdr:sp macro="" textlink="">
      <xdr:nvSpPr>
        <xdr:cNvPr id="373" name="n_3aveValue【公営住宅】&#10;一人当たり面積">
          <a:extLst>
            <a:ext uri="{FF2B5EF4-FFF2-40B4-BE49-F238E27FC236}">
              <a16:creationId xmlns:a16="http://schemas.microsoft.com/office/drawing/2014/main" id="{3D9C2B64-C8E3-4A76-BE9F-8044AA49C8E3}"/>
            </a:ext>
          </a:extLst>
        </xdr:cNvPr>
        <xdr:cNvSpPr txBox="1"/>
      </xdr:nvSpPr>
      <xdr:spPr>
        <a:xfrm>
          <a:off x="6867525" y="1352677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71120</xdr:rowOff>
    </xdr:from>
    <xdr:ext cx="469900" cy="250825"/>
    <xdr:sp macro="" textlink="">
      <xdr:nvSpPr>
        <xdr:cNvPr id="374" name="n_4aveValue【公営住宅】&#10;一人当たり面積">
          <a:extLst>
            <a:ext uri="{FF2B5EF4-FFF2-40B4-BE49-F238E27FC236}">
              <a16:creationId xmlns:a16="http://schemas.microsoft.com/office/drawing/2014/main" id="{EAA982F2-075E-4EEC-BC73-CABC191A0012}"/>
            </a:ext>
          </a:extLst>
        </xdr:cNvPr>
        <xdr:cNvSpPr txBox="1"/>
      </xdr:nvSpPr>
      <xdr:spPr>
        <a:xfrm>
          <a:off x="6067425" y="1351724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76200</xdr:rowOff>
    </xdr:from>
    <xdr:ext cx="469900" cy="253365"/>
    <xdr:sp macro="" textlink="">
      <xdr:nvSpPr>
        <xdr:cNvPr id="375" name="n_1mainValue【公営住宅】&#10;一人当たり面積">
          <a:extLst>
            <a:ext uri="{FF2B5EF4-FFF2-40B4-BE49-F238E27FC236}">
              <a16:creationId xmlns:a16="http://schemas.microsoft.com/office/drawing/2014/main" id="{FD85859F-5DA3-4F96-BC10-DB0D5F9BF3C1}"/>
            </a:ext>
          </a:extLst>
        </xdr:cNvPr>
        <xdr:cNvSpPr txBox="1"/>
      </xdr:nvSpPr>
      <xdr:spPr>
        <a:xfrm>
          <a:off x="8458200" y="138493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76835</xdr:rowOff>
    </xdr:from>
    <xdr:ext cx="469900" cy="253365"/>
    <xdr:sp macro="" textlink="">
      <xdr:nvSpPr>
        <xdr:cNvPr id="376" name="n_2mainValue【公営住宅】&#10;一人当たり面積">
          <a:extLst>
            <a:ext uri="{FF2B5EF4-FFF2-40B4-BE49-F238E27FC236}">
              <a16:creationId xmlns:a16="http://schemas.microsoft.com/office/drawing/2014/main" id="{68684736-B243-456F-914E-E0FE9419F20E}"/>
            </a:ext>
          </a:extLst>
        </xdr:cNvPr>
        <xdr:cNvSpPr txBox="1"/>
      </xdr:nvSpPr>
      <xdr:spPr>
        <a:xfrm>
          <a:off x="7677150" y="138499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79375</xdr:rowOff>
    </xdr:from>
    <xdr:ext cx="469900" cy="253365"/>
    <xdr:sp macro="" textlink="">
      <xdr:nvSpPr>
        <xdr:cNvPr id="377" name="n_3mainValue【公営住宅】&#10;一人当たり面積">
          <a:extLst>
            <a:ext uri="{FF2B5EF4-FFF2-40B4-BE49-F238E27FC236}">
              <a16:creationId xmlns:a16="http://schemas.microsoft.com/office/drawing/2014/main" id="{2F0DDB57-4EF9-4A76-B2B5-6E95F573EEAA}"/>
            </a:ext>
          </a:extLst>
        </xdr:cNvPr>
        <xdr:cNvSpPr txBox="1"/>
      </xdr:nvSpPr>
      <xdr:spPr>
        <a:xfrm>
          <a:off x="6867525" y="138557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95885</xdr:rowOff>
    </xdr:from>
    <xdr:ext cx="469900" cy="253365"/>
    <xdr:sp macro="" textlink="">
      <xdr:nvSpPr>
        <xdr:cNvPr id="378" name="n_4mainValue【公営住宅】&#10;一人当たり面積">
          <a:extLst>
            <a:ext uri="{FF2B5EF4-FFF2-40B4-BE49-F238E27FC236}">
              <a16:creationId xmlns:a16="http://schemas.microsoft.com/office/drawing/2014/main" id="{C4E0A114-AE4C-4259-8074-F4E72DF94138}"/>
            </a:ext>
          </a:extLst>
        </xdr:cNvPr>
        <xdr:cNvSpPr txBox="1"/>
      </xdr:nvSpPr>
      <xdr:spPr>
        <a:xfrm>
          <a:off x="6067425" y="138690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8F966822-E529-447B-888B-4D7A3AF403E5}"/>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4BF0AE89-C597-408C-826B-97E92AA958E4}"/>
            </a:ext>
          </a:extLst>
        </xdr:cNvPr>
        <xdr:cNvSpPr/>
      </xdr:nvSpPr>
      <xdr:spPr>
        <a:xfrm>
          <a:off x="8096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BAEA35C-F3CE-4BEF-BF21-E1A37D6AC68F}"/>
            </a:ext>
          </a:extLst>
        </xdr:cNvPr>
        <xdr:cNvSpPr/>
      </xdr:nvSpPr>
      <xdr:spPr>
        <a:xfrm>
          <a:off x="8096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72E9E569-C151-4ED8-964D-7132D85BDC2E}"/>
            </a:ext>
          </a:extLst>
        </xdr:cNvPr>
        <xdr:cNvSpPr/>
      </xdr:nvSpPr>
      <xdr:spPr>
        <a:xfrm>
          <a:off x="17145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844193B9-FA38-4213-9558-B9125C281D3A}"/>
            </a:ext>
          </a:extLst>
        </xdr:cNvPr>
        <xdr:cNvSpPr/>
      </xdr:nvSpPr>
      <xdr:spPr>
        <a:xfrm>
          <a:off x="17145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DD0EE99B-9961-4E87-81DE-916D18E6F3EF}"/>
            </a:ext>
          </a:extLst>
        </xdr:cNvPr>
        <xdr:cNvSpPr/>
      </xdr:nvSpPr>
      <xdr:spPr>
        <a:xfrm>
          <a:off x="27432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D102C1A1-3939-4979-B81F-401AEAAF200A}"/>
            </a:ext>
          </a:extLst>
        </xdr:cNvPr>
        <xdr:cNvSpPr/>
      </xdr:nvSpPr>
      <xdr:spPr>
        <a:xfrm>
          <a:off x="27432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FFE9A78F-BCB3-4751-A6C8-BB8DA40AB6A3}"/>
            </a:ext>
          </a:extLst>
        </xdr:cNvPr>
        <xdr:cNvSpPr/>
      </xdr:nvSpPr>
      <xdr:spPr>
        <a:xfrm>
          <a:off x="685800" y="1590675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5910" cy="225425"/>
    <xdr:sp macro="" textlink="">
      <xdr:nvSpPr>
        <xdr:cNvPr id="387" name="テキスト ボックス 386">
          <a:extLst>
            <a:ext uri="{FF2B5EF4-FFF2-40B4-BE49-F238E27FC236}">
              <a16:creationId xmlns:a16="http://schemas.microsoft.com/office/drawing/2014/main" id="{A3932002-3C4F-4E79-9ECB-1CBDAD3CAF72}"/>
            </a:ext>
          </a:extLst>
        </xdr:cNvPr>
        <xdr:cNvSpPr txBox="1"/>
      </xdr:nvSpPr>
      <xdr:spPr>
        <a:xfrm>
          <a:off x="666750" y="1571625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63C291D9-3F9D-4E5E-9F01-A3505AB2F627}"/>
            </a:ext>
          </a:extLst>
        </xdr:cNvPr>
        <xdr:cNvCxnSpPr/>
      </xdr:nvCxnSpPr>
      <xdr:spPr>
        <a:xfrm>
          <a:off x="685800" y="18192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4820" cy="259080"/>
    <xdr:sp macro="" textlink="">
      <xdr:nvSpPr>
        <xdr:cNvPr id="389" name="テキスト ボックス 388">
          <a:extLst>
            <a:ext uri="{FF2B5EF4-FFF2-40B4-BE49-F238E27FC236}">
              <a16:creationId xmlns:a16="http://schemas.microsoft.com/office/drawing/2014/main" id="{6154E87B-4ED4-4A6C-BDAB-C1CC394319AE}"/>
            </a:ext>
          </a:extLst>
        </xdr:cNvPr>
        <xdr:cNvSpPr txBox="1"/>
      </xdr:nvSpPr>
      <xdr:spPr>
        <a:xfrm>
          <a:off x="278765" y="180473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C7AE8976-49F1-49CC-93E2-F49C236BAE81}"/>
            </a:ext>
          </a:extLst>
        </xdr:cNvPr>
        <xdr:cNvCxnSpPr/>
      </xdr:nvCxnSpPr>
      <xdr:spPr>
        <a:xfrm>
          <a:off x="685800" y="17811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4820" cy="259080"/>
    <xdr:sp macro="" textlink="">
      <xdr:nvSpPr>
        <xdr:cNvPr id="391" name="テキスト ボックス 390">
          <a:extLst>
            <a:ext uri="{FF2B5EF4-FFF2-40B4-BE49-F238E27FC236}">
              <a16:creationId xmlns:a16="http://schemas.microsoft.com/office/drawing/2014/main" id="{AA8C006B-E021-4A64-B16C-B70016F5654B}"/>
            </a:ext>
          </a:extLst>
        </xdr:cNvPr>
        <xdr:cNvSpPr txBox="1"/>
      </xdr:nvSpPr>
      <xdr:spPr>
        <a:xfrm>
          <a:off x="278765" y="176663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94FA9EC2-9421-45EF-829F-1D696A01CBD8}"/>
            </a:ext>
          </a:extLst>
        </xdr:cNvPr>
        <xdr:cNvCxnSpPr/>
      </xdr:nvCxnSpPr>
      <xdr:spPr>
        <a:xfrm>
          <a:off x="685800" y="17430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0685" cy="256540"/>
    <xdr:sp macro="" textlink="">
      <xdr:nvSpPr>
        <xdr:cNvPr id="393" name="テキスト ボックス 392">
          <a:extLst>
            <a:ext uri="{FF2B5EF4-FFF2-40B4-BE49-F238E27FC236}">
              <a16:creationId xmlns:a16="http://schemas.microsoft.com/office/drawing/2014/main" id="{6CDCB5B1-8B78-476A-AE4F-2986904586B6}"/>
            </a:ext>
          </a:extLst>
        </xdr:cNvPr>
        <xdr:cNvSpPr txBox="1"/>
      </xdr:nvSpPr>
      <xdr:spPr>
        <a:xfrm>
          <a:off x="339725" y="17285335"/>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742FD52A-E869-4ABA-9A74-CE81FD901037}"/>
            </a:ext>
          </a:extLst>
        </xdr:cNvPr>
        <xdr:cNvCxnSpPr/>
      </xdr:nvCxnSpPr>
      <xdr:spPr>
        <a:xfrm>
          <a:off x="685800" y="17049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0685" cy="259080"/>
    <xdr:sp macro="" textlink="">
      <xdr:nvSpPr>
        <xdr:cNvPr id="395" name="テキスト ボックス 394">
          <a:extLst>
            <a:ext uri="{FF2B5EF4-FFF2-40B4-BE49-F238E27FC236}">
              <a16:creationId xmlns:a16="http://schemas.microsoft.com/office/drawing/2014/main" id="{D3C8204B-037A-4DAA-8873-B954989C6CEB}"/>
            </a:ext>
          </a:extLst>
        </xdr:cNvPr>
        <xdr:cNvSpPr txBox="1"/>
      </xdr:nvSpPr>
      <xdr:spPr>
        <a:xfrm>
          <a:off x="339725" y="1690433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EF84D9F0-52C8-48CB-969B-902E9A53571B}"/>
            </a:ext>
          </a:extLst>
        </xdr:cNvPr>
        <xdr:cNvCxnSpPr/>
      </xdr:nvCxnSpPr>
      <xdr:spPr>
        <a:xfrm>
          <a:off x="685800" y="16668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0685" cy="259080"/>
    <xdr:sp macro="" textlink="">
      <xdr:nvSpPr>
        <xdr:cNvPr id="397" name="テキスト ボックス 396">
          <a:extLst>
            <a:ext uri="{FF2B5EF4-FFF2-40B4-BE49-F238E27FC236}">
              <a16:creationId xmlns:a16="http://schemas.microsoft.com/office/drawing/2014/main" id="{3F051816-8D2E-4305-B09F-705E12EFFF70}"/>
            </a:ext>
          </a:extLst>
        </xdr:cNvPr>
        <xdr:cNvSpPr txBox="1"/>
      </xdr:nvSpPr>
      <xdr:spPr>
        <a:xfrm>
          <a:off x="339725" y="1652333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973E41B9-D46C-4713-883D-5C3423C94630}"/>
            </a:ext>
          </a:extLst>
        </xdr:cNvPr>
        <xdr:cNvCxnSpPr/>
      </xdr:nvCxnSpPr>
      <xdr:spPr>
        <a:xfrm>
          <a:off x="685800" y="1628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0685" cy="256540"/>
    <xdr:sp macro="" textlink="">
      <xdr:nvSpPr>
        <xdr:cNvPr id="399" name="テキスト ボックス 398">
          <a:extLst>
            <a:ext uri="{FF2B5EF4-FFF2-40B4-BE49-F238E27FC236}">
              <a16:creationId xmlns:a16="http://schemas.microsoft.com/office/drawing/2014/main" id="{BC035249-F19E-4709-9294-BC3FD2381321}"/>
            </a:ext>
          </a:extLst>
        </xdr:cNvPr>
        <xdr:cNvSpPr txBox="1"/>
      </xdr:nvSpPr>
      <xdr:spPr>
        <a:xfrm>
          <a:off x="339725" y="16142335"/>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A5E4083D-3588-48E4-BED0-176B0A91E792}"/>
            </a:ext>
          </a:extLst>
        </xdr:cNvPr>
        <xdr:cNvCxnSpPr/>
      </xdr:nvCxnSpPr>
      <xdr:spPr>
        <a:xfrm>
          <a:off x="685800" y="15906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6550" cy="259080"/>
    <xdr:sp macro="" textlink="">
      <xdr:nvSpPr>
        <xdr:cNvPr id="401" name="テキスト ボックス 400">
          <a:extLst>
            <a:ext uri="{FF2B5EF4-FFF2-40B4-BE49-F238E27FC236}">
              <a16:creationId xmlns:a16="http://schemas.microsoft.com/office/drawing/2014/main" id="{E662A87C-0ED9-4B76-9FE9-47EC5F68942F}"/>
            </a:ext>
          </a:extLst>
        </xdr:cNvPr>
        <xdr:cNvSpPr txBox="1"/>
      </xdr:nvSpPr>
      <xdr:spPr>
        <a:xfrm>
          <a:off x="387985" y="15761335"/>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D9E58D64-4A64-4019-B650-15D103530947}"/>
            </a:ext>
          </a:extLst>
        </xdr:cNvPr>
        <xdr:cNvSpPr/>
      </xdr:nvSpPr>
      <xdr:spPr>
        <a:xfrm>
          <a:off x="685800" y="1590675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152400</xdr:rowOff>
    </xdr:from>
    <xdr:to>
      <xdr:col>24</xdr:col>
      <xdr:colOff>62865</xdr:colOff>
      <xdr:row>107</xdr:row>
      <xdr:rowOff>106680</xdr:rowOff>
    </xdr:to>
    <xdr:cxnSp macro="">
      <xdr:nvCxnSpPr>
        <xdr:cNvPr id="403" name="直線コネクタ 402">
          <a:extLst>
            <a:ext uri="{FF2B5EF4-FFF2-40B4-BE49-F238E27FC236}">
              <a16:creationId xmlns:a16="http://schemas.microsoft.com/office/drawing/2014/main" id="{F4E77974-A708-4B13-835C-22F3DBD11EEB}"/>
            </a:ext>
          </a:extLst>
        </xdr:cNvPr>
        <xdr:cNvCxnSpPr/>
      </xdr:nvCxnSpPr>
      <xdr:spPr>
        <a:xfrm flipV="1">
          <a:off x="4180840" y="16440150"/>
          <a:ext cx="0" cy="1151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110490</xdr:rowOff>
    </xdr:from>
    <xdr:ext cx="402590" cy="256540"/>
    <xdr:sp macro="" textlink="">
      <xdr:nvSpPr>
        <xdr:cNvPr id="404" name="【港湾・漁港】&#10;有形固定資産減価償却率最小値テキスト">
          <a:extLst>
            <a:ext uri="{FF2B5EF4-FFF2-40B4-BE49-F238E27FC236}">
              <a16:creationId xmlns:a16="http://schemas.microsoft.com/office/drawing/2014/main" id="{8C971007-DDE7-4F72-A0D3-4D38EAE4788C}"/>
            </a:ext>
          </a:extLst>
        </xdr:cNvPr>
        <xdr:cNvSpPr txBox="1"/>
      </xdr:nvSpPr>
      <xdr:spPr>
        <a:xfrm>
          <a:off x="4219575" y="175952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88.6</a:t>
          </a:r>
          <a:endParaRPr kumimoji="1" lang="ja-JP" altLang="en-US" sz="1000" b="1">
            <a:latin typeface="ＭＳ Ｐゴシック"/>
            <a:ea typeface="ＭＳ Ｐゴシック"/>
          </a:endParaRPr>
        </a:p>
      </xdr:txBody>
    </xdr:sp>
    <xdr:clientData/>
  </xdr:oneCellAnchor>
  <xdr:twoCellAnchor>
    <xdr:from>
      <xdr:col>23</xdr:col>
      <xdr:colOff>165100</xdr:colOff>
      <xdr:row>107</xdr:row>
      <xdr:rowOff>106680</xdr:rowOff>
    </xdr:from>
    <xdr:to>
      <xdr:col>24</xdr:col>
      <xdr:colOff>152400</xdr:colOff>
      <xdr:row>107</xdr:row>
      <xdr:rowOff>106680</xdr:rowOff>
    </xdr:to>
    <xdr:cxnSp macro="">
      <xdr:nvCxnSpPr>
        <xdr:cNvPr id="405" name="直線コネクタ 404">
          <a:extLst>
            <a:ext uri="{FF2B5EF4-FFF2-40B4-BE49-F238E27FC236}">
              <a16:creationId xmlns:a16="http://schemas.microsoft.com/office/drawing/2014/main" id="{DC2E26A8-0944-42E9-A2B4-A310736A235C}"/>
            </a:ext>
          </a:extLst>
        </xdr:cNvPr>
        <xdr:cNvCxnSpPr/>
      </xdr:nvCxnSpPr>
      <xdr:spPr>
        <a:xfrm>
          <a:off x="4105275" y="175914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99060</xdr:rowOff>
    </xdr:from>
    <xdr:ext cx="402590" cy="256540"/>
    <xdr:sp macro="" textlink="">
      <xdr:nvSpPr>
        <xdr:cNvPr id="406" name="【港湾・漁港】&#10;有形固定資産減価償却率最大値テキスト">
          <a:extLst>
            <a:ext uri="{FF2B5EF4-FFF2-40B4-BE49-F238E27FC236}">
              <a16:creationId xmlns:a16="http://schemas.microsoft.com/office/drawing/2014/main" id="{32F27062-C1BF-46F4-89EA-316A6164BDDC}"/>
            </a:ext>
          </a:extLst>
        </xdr:cNvPr>
        <xdr:cNvSpPr txBox="1"/>
      </xdr:nvSpPr>
      <xdr:spPr>
        <a:xfrm>
          <a:off x="4219575" y="162185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28.0</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152400</xdr:rowOff>
    </xdr:from>
    <xdr:to>
      <xdr:col>24</xdr:col>
      <xdr:colOff>152400</xdr:colOff>
      <xdr:row>100</xdr:row>
      <xdr:rowOff>152400</xdr:rowOff>
    </xdr:to>
    <xdr:cxnSp macro="">
      <xdr:nvCxnSpPr>
        <xdr:cNvPr id="407" name="直線コネクタ 406">
          <a:extLst>
            <a:ext uri="{FF2B5EF4-FFF2-40B4-BE49-F238E27FC236}">
              <a16:creationId xmlns:a16="http://schemas.microsoft.com/office/drawing/2014/main" id="{FD336FDA-C705-4C90-AF3B-5DAA380D4FDF}"/>
            </a:ext>
          </a:extLst>
        </xdr:cNvPr>
        <xdr:cNvCxnSpPr/>
      </xdr:nvCxnSpPr>
      <xdr:spPr>
        <a:xfrm>
          <a:off x="4105275" y="164401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80010</xdr:rowOff>
    </xdr:from>
    <xdr:ext cx="402590" cy="259080"/>
    <xdr:sp macro="" textlink="">
      <xdr:nvSpPr>
        <xdr:cNvPr id="408" name="【港湾・漁港】&#10;有形固定資産減価償却率平均値テキスト">
          <a:extLst>
            <a:ext uri="{FF2B5EF4-FFF2-40B4-BE49-F238E27FC236}">
              <a16:creationId xmlns:a16="http://schemas.microsoft.com/office/drawing/2014/main" id="{30286AA1-71C0-4FAF-906F-66E2BA26D0BB}"/>
            </a:ext>
          </a:extLst>
        </xdr:cNvPr>
        <xdr:cNvSpPr txBox="1"/>
      </xdr:nvSpPr>
      <xdr:spPr>
        <a:xfrm>
          <a:off x="4219575" y="17056735"/>
          <a:ext cx="402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101600</xdr:rowOff>
    </xdr:from>
    <xdr:to>
      <xdr:col>24</xdr:col>
      <xdr:colOff>114300</xdr:colOff>
      <xdr:row>105</xdr:row>
      <xdr:rowOff>31750</xdr:rowOff>
    </xdr:to>
    <xdr:sp macro="" textlink="">
      <xdr:nvSpPr>
        <xdr:cNvPr id="409" name="フローチャート: 判断 408">
          <a:extLst>
            <a:ext uri="{FF2B5EF4-FFF2-40B4-BE49-F238E27FC236}">
              <a16:creationId xmlns:a16="http://schemas.microsoft.com/office/drawing/2014/main" id="{4351AEEF-8B6D-4D37-8D0A-412260E2F98D}"/>
            </a:ext>
          </a:extLst>
        </xdr:cNvPr>
        <xdr:cNvSpPr/>
      </xdr:nvSpPr>
      <xdr:spPr>
        <a:xfrm>
          <a:off x="4124325" y="170783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78740</xdr:rowOff>
    </xdr:from>
    <xdr:to>
      <xdr:col>20</xdr:col>
      <xdr:colOff>38100</xdr:colOff>
      <xdr:row>105</xdr:row>
      <xdr:rowOff>8890</xdr:rowOff>
    </xdr:to>
    <xdr:sp macro="" textlink="">
      <xdr:nvSpPr>
        <xdr:cNvPr id="410" name="フローチャート: 判断 409">
          <a:extLst>
            <a:ext uri="{FF2B5EF4-FFF2-40B4-BE49-F238E27FC236}">
              <a16:creationId xmlns:a16="http://schemas.microsoft.com/office/drawing/2014/main" id="{82080E78-4E8F-464C-90B0-EA31976B747D}"/>
            </a:ext>
          </a:extLst>
        </xdr:cNvPr>
        <xdr:cNvSpPr/>
      </xdr:nvSpPr>
      <xdr:spPr>
        <a:xfrm>
          <a:off x="3381375" y="170522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411" name="フローチャート: 判断 410">
          <a:extLst>
            <a:ext uri="{FF2B5EF4-FFF2-40B4-BE49-F238E27FC236}">
              <a16:creationId xmlns:a16="http://schemas.microsoft.com/office/drawing/2014/main" id="{C32E30A5-F5A8-4CB4-8893-8930A4C124AE}"/>
            </a:ext>
          </a:extLst>
        </xdr:cNvPr>
        <xdr:cNvSpPr/>
      </xdr:nvSpPr>
      <xdr:spPr>
        <a:xfrm>
          <a:off x="2571750" y="170224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42545</xdr:rowOff>
    </xdr:from>
    <xdr:to>
      <xdr:col>10</xdr:col>
      <xdr:colOff>165100</xdr:colOff>
      <xdr:row>104</xdr:row>
      <xdr:rowOff>144145</xdr:rowOff>
    </xdr:to>
    <xdr:sp macro="" textlink="">
      <xdr:nvSpPr>
        <xdr:cNvPr id="412" name="フローチャート: 判断 411">
          <a:extLst>
            <a:ext uri="{FF2B5EF4-FFF2-40B4-BE49-F238E27FC236}">
              <a16:creationId xmlns:a16="http://schemas.microsoft.com/office/drawing/2014/main" id="{BF8954CA-D4F5-43DC-8B8E-B98D2BE4277F}"/>
            </a:ext>
          </a:extLst>
        </xdr:cNvPr>
        <xdr:cNvSpPr/>
      </xdr:nvSpPr>
      <xdr:spPr>
        <a:xfrm>
          <a:off x="1781175" y="170192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48260</xdr:rowOff>
    </xdr:from>
    <xdr:to>
      <xdr:col>6</xdr:col>
      <xdr:colOff>38100</xdr:colOff>
      <xdr:row>104</xdr:row>
      <xdr:rowOff>149860</xdr:rowOff>
    </xdr:to>
    <xdr:sp macro="" textlink="">
      <xdr:nvSpPr>
        <xdr:cNvPr id="413" name="フローチャート: 判断 412">
          <a:extLst>
            <a:ext uri="{FF2B5EF4-FFF2-40B4-BE49-F238E27FC236}">
              <a16:creationId xmlns:a16="http://schemas.microsoft.com/office/drawing/2014/main" id="{2CD7E49C-140A-4DE1-A9B3-96EC4B792C27}"/>
            </a:ext>
          </a:extLst>
        </xdr:cNvPr>
        <xdr:cNvSpPr/>
      </xdr:nvSpPr>
      <xdr:spPr>
        <a:xfrm>
          <a:off x="981075" y="170186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4" name="テキスト ボックス 413">
          <a:extLst>
            <a:ext uri="{FF2B5EF4-FFF2-40B4-BE49-F238E27FC236}">
              <a16:creationId xmlns:a16="http://schemas.microsoft.com/office/drawing/2014/main" id="{29FADC0D-7675-4543-A9C3-00728D02D3DA}"/>
            </a:ext>
          </a:extLst>
        </xdr:cNvPr>
        <xdr:cNvSpPr txBox="1"/>
      </xdr:nvSpPr>
      <xdr:spPr>
        <a:xfrm>
          <a:off x="40100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111</xdr:row>
      <xdr:rowOff>16510</xdr:rowOff>
    </xdr:from>
    <xdr:ext cx="762000" cy="259080"/>
    <xdr:sp macro="" textlink="">
      <xdr:nvSpPr>
        <xdr:cNvPr id="415" name="テキスト ボックス 414">
          <a:extLst>
            <a:ext uri="{FF2B5EF4-FFF2-40B4-BE49-F238E27FC236}">
              <a16:creationId xmlns:a16="http://schemas.microsoft.com/office/drawing/2014/main" id="{58DCA155-1CC3-4497-91EB-ED3A451D5918}"/>
            </a:ext>
          </a:extLst>
        </xdr:cNvPr>
        <xdr:cNvSpPr txBox="1"/>
      </xdr:nvSpPr>
      <xdr:spPr>
        <a:xfrm>
          <a:off x="32575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59460" cy="259080"/>
    <xdr:sp macro="" textlink="">
      <xdr:nvSpPr>
        <xdr:cNvPr id="416" name="テキスト ボックス 415">
          <a:extLst>
            <a:ext uri="{FF2B5EF4-FFF2-40B4-BE49-F238E27FC236}">
              <a16:creationId xmlns:a16="http://schemas.microsoft.com/office/drawing/2014/main" id="{1510524B-A1AF-47CB-B31D-A4563AD023A8}"/>
            </a:ext>
          </a:extLst>
        </xdr:cNvPr>
        <xdr:cNvSpPr txBox="1"/>
      </xdr:nvSpPr>
      <xdr:spPr>
        <a:xfrm>
          <a:off x="2447925" y="181902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7" name="テキスト ボックス 416">
          <a:extLst>
            <a:ext uri="{FF2B5EF4-FFF2-40B4-BE49-F238E27FC236}">
              <a16:creationId xmlns:a16="http://schemas.microsoft.com/office/drawing/2014/main" id="{8C1A79F8-B517-4346-A31E-F74FE5FE261A}"/>
            </a:ext>
          </a:extLst>
        </xdr:cNvPr>
        <xdr:cNvSpPr txBox="1"/>
      </xdr:nvSpPr>
      <xdr:spPr>
        <a:xfrm>
          <a:off x="16573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111</xdr:row>
      <xdr:rowOff>16510</xdr:rowOff>
    </xdr:from>
    <xdr:ext cx="762000" cy="259080"/>
    <xdr:sp macro="" textlink="">
      <xdr:nvSpPr>
        <xdr:cNvPr id="418" name="テキスト ボックス 417">
          <a:extLst>
            <a:ext uri="{FF2B5EF4-FFF2-40B4-BE49-F238E27FC236}">
              <a16:creationId xmlns:a16="http://schemas.microsoft.com/office/drawing/2014/main" id="{B7A19477-0A8D-4C02-BAC9-E99DE87B1CA7}"/>
            </a:ext>
          </a:extLst>
        </xdr:cNvPr>
        <xdr:cNvSpPr txBox="1"/>
      </xdr:nvSpPr>
      <xdr:spPr>
        <a:xfrm>
          <a:off x="8572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103</xdr:row>
      <xdr:rowOff>59690</xdr:rowOff>
    </xdr:from>
    <xdr:to>
      <xdr:col>24</xdr:col>
      <xdr:colOff>114300</xdr:colOff>
      <xdr:row>103</xdr:row>
      <xdr:rowOff>161290</xdr:rowOff>
    </xdr:to>
    <xdr:sp macro="" textlink="">
      <xdr:nvSpPr>
        <xdr:cNvPr id="419" name="楕円 418">
          <a:extLst>
            <a:ext uri="{FF2B5EF4-FFF2-40B4-BE49-F238E27FC236}">
              <a16:creationId xmlns:a16="http://schemas.microsoft.com/office/drawing/2014/main" id="{2F28BF35-32B6-43D2-98F1-1EC8A5B85D92}"/>
            </a:ext>
          </a:extLst>
        </xdr:cNvPr>
        <xdr:cNvSpPr/>
      </xdr:nvSpPr>
      <xdr:spPr>
        <a:xfrm>
          <a:off x="4124325" y="168617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82550</xdr:rowOff>
    </xdr:from>
    <xdr:ext cx="402590" cy="259080"/>
    <xdr:sp macro="" textlink="">
      <xdr:nvSpPr>
        <xdr:cNvPr id="420" name="【港湾・漁港】&#10;有形固定資産減価償却率該当値テキスト">
          <a:extLst>
            <a:ext uri="{FF2B5EF4-FFF2-40B4-BE49-F238E27FC236}">
              <a16:creationId xmlns:a16="http://schemas.microsoft.com/office/drawing/2014/main" id="{3DE8923C-D130-485A-B286-51416B359912}"/>
            </a:ext>
          </a:extLst>
        </xdr:cNvPr>
        <xdr:cNvSpPr txBox="1"/>
      </xdr:nvSpPr>
      <xdr:spPr>
        <a:xfrm>
          <a:off x="4219575" y="167163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103</xdr:row>
      <xdr:rowOff>29210</xdr:rowOff>
    </xdr:from>
    <xdr:to>
      <xdr:col>20</xdr:col>
      <xdr:colOff>38100</xdr:colOff>
      <xdr:row>103</xdr:row>
      <xdr:rowOff>130810</xdr:rowOff>
    </xdr:to>
    <xdr:sp macro="" textlink="">
      <xdr:nvSpPr>
        <xdr:cNvPr id="421" name="楕円 420">
          <a:extLst>
            <a:ext uri="{FF2B5EF4-FFF2-40B4-BE49-F238E27FC236}">
              <a16:creationId xmlns:a16="http://schemas.microsoft.com/office/drawing/2014/main" id="{64D596FC-13C3-4E20-805F-DCA7894FC1AD}"/>
            </a:ext>
          </a:extLst>
        </xdr:cNvPr>
        <xdr:cNvSpPr/>
      </xdr:nvSpPr>
      <xdr:spPr>
        <a:xfrm>
          <a:off x="3381375" y="1682813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103</xdr:row>
      <xdr:rowOff>80010</xdr:rowOff>
    </xdr:from>
    <xdr:to>
      <xdr:col>24</xdr:col>
      <xdr:colOff>63500</xdr:colOff>
      <xdr:row>103</xdr:row>
      <xdr:rowOff>110490</xdr:rowOff>
    </xdr:to>
    <xdr:cxnSp macro="">
      <xdr:nvCxnSpPr>
        <xdr:cNvPr id="422" name="直線コネクタ 421">
          <a:extLst>
            <a:ext uri="{FF2B5EF4-FFF2-40B4-BE49-F238E27FC236}">
              <a16:creationId xmlns:a16="http://schemas.microsoft.com/office/drawing/2014/main" id="{B88F5FDA-F9E5-4391-B593-F099DBC53FC2}"/>
            </a:ext>
          </a:extLst>
        </xdr:cNvPr>
        <xdr:cNvCxnSpPr/>
      </xdr:nvCxnSpPr>
      <xdr:spPr>
        <a:xfrm>
          <a:off x="3429000" y="16885285"/>
          <a:ext cx="75247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4445</xdr:rowOff>
    </xdr:from>
    <xdr:to>
      <xdr:col>15</xdr:col>
      <xdr:colOff>101600</xdr:colOff>
      <xdr:row>103</xdr:row>
      <xdr:rowOff>106045</xdr:rowOff>
    </xdr:to>
    <xdr:sp macro="" textlink="">
      <xdr:nvSpPr>
        <xdr:cNvPr id="423" name="楕円 422">
          <a:extLst>
            <a:ext uri="{FF2B5EF4-FFF2-40B4-BE49-F238E27FC236}">
              <a16:creationId xmlns:a16="http://schemas.microsoft.com/office/drawing/2014/main" id="{3CBF9EEA-4E5B-423A-88CE-E86AF1E02E78}"/>
            </a:ext>
          </a:extLst>
        </xdr:cNvPr>
        <xdr:cNvSpPr/>
      </xdr:nvSpPr>
      <xdr:spPr>
        <a:xfrm>
          <a:off x="2571750" y="168097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55245</xdr:rowOff>
    </xdr:from>
    <xdr:to>
      <xdr:col>19</xdr:col>
      <xdr:colOff>171450</xdr:colOff>
      <xdr:row>103</xdr:row>
      <xdr:rowOff>80010</xdr:rowOff>
    </xdr:to>
    <xdr:cxnSp macro="">
      <xdr:nvCxnSpPr>
        <xdr:cNvPr id="424" name="直線コネクタ 423">
          <a:extLst>
            <a:ext uri="{FF2B5EF4-FFF2-40B4-BE49-F238E27FC236}">
              <a16:creationId xmlns:a16="http://schemas.microsoft.com/office/drawing/2014/main" id="{73D87477-9DCC-4D2A-BE0D-35C111FFD43E}"/>
            </a:ext>
          </a:extLst>
        </xdr:cNvPr>
        <xdr:cNvCxnSpPr/>
      </xdr:nvCxnSpPr>
      <xdr:spPr>
        <a:xfrm>
          <a:off x="2619375" y="16857345"/>
          <a:ext cx="80962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156845</xdr:rowOff>
    </xdr:from>
    <xdr:to>
      <xdr:col>10</xdr:col>
      <xdr:colOff>165100</xdr:colOff>
      <xdr:row>103</xdr:row>
      <xdr:rowOff>86995</xdr:rowOff>
    </xdr:to>
    <xdr:sp macro="" textlink="">
      <xdr:nvSpPr>
        <xdr:cNvPr id="425" name="楕円 424">
          <a:extLst>
            <a:ext uri="{FF2B5EF4-FFF2-40B4-BE49-F238E27FC236}">
              <a16:creationId xmlns:a16="http://schemas.microsoft.com/office/drawing/2014/main" id="{F7692095-8FA7-4503-8398-FDC720178A55}"/>
            </a:ext>
          </a:extLst>
        </xdr:cNvPr>
        <xdr:cNvSpPr/>
      </xdr:nvSpPr>
      <xdr:spPr>
        <a:xfrm>
          <a:off x="1781175" y="167906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36195</xdr:rowOff>
    </xdr:from>
    <xdr:to>
      <xdr:col>15</xdr:col>
      <xdr:colOff>50800</xdr:colOff>
      <xdr:row>103</xdr:row>
      <xdr:rowOff>55245</xdr:rowOff>
    </xdr:to>
    <xdr:cxnSp macro="">
      <xdr:nvCxnSpPr>
        <xdr:cNvPr id="426" name="直線コネクタ 425">
          <a:extLst>
            <a:ext uri="{FF2B5EF4-FFF2-40B4-BE49-F238E27FC236}">
              <a16:creationId xmlns:a16="http://schemas.microsoft.com/office/drawing/2014/main" id="{20511A0E-6D39-4824-91B5-D83875E15D96}"/>
            </a:ext>
          </a:extLst>
        </xdr:cNvPr>
        <xdr:cNvCxnSpPr/>
      </xdr:nvCxnSpPr>
      <xdr:spPr>
        <a:xfrm>
          <a:off x="1828800" y="16838295"/>
          <a:ext cx="79057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120650</xdr:rowOff>
    </xdr:from>
    <xdr:to>
      <xdr:col>6</xdr:col>
      <xdr:colOff>38100</xdr:colOff>
      <xdr:row>103</xdr:row>
      <xdr:rowOff>50800</xdr:rowOff>
    </xdr:to>
    <xdr:sp macro="" textlink="">
      <xdr:nvSpPr>
        <xdr:cNvPr id="427" name="楕円 426">
          <a:extLst>
            <a:ext uri="{FF2B5EF4-FFF2-40B4-BE49-F238E27FC236}">
              <a16:creationId xmlns:a16="http://schemas.microsoft.com/office/drawing/2014/main" id="{94C3CF96-CE72-40DB-8342-ED6355F39599}"/>
            </a:ext>
          </a:extLst>
        </xdr:cNvPr>
        <xdr:cNvSpPr/>
      </xdr:nvSpPr>
      <xdr:spPr>
        <a:xfrm>
          <a:off x="981075" y="167544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103</xdr:row>
      <xdr:rowOff>0</xdr:rowOff>
    </xdr:from>
    <xdr:to>
      <xdr:col>10</xdr:col>
      <xdr:colOff>114300</xdr:colOff>
      <xdr:row>103</xdr:row>
      <xdr:rowOff>36195</xdr:rowOff>
    </xdr:to>
    <xdr:cxnSp macro="">
      <xdr:nvCxnSpPr>
        <xdr:cNvPr id="428" name="直線コネクタ 427">
          <a:extLst>
            <a:ext uri="{FF2B5EF4-FFF2-40B4-BE49-F238E27FC236}">
              <a16:creationId xmlns:a16="http://schemas.microsoft.com/office/drawing/2014/main" id="{2F80564A-A17C-4E1C-A4D4-6F322D60A28F}"/>
            </a:ext>
          </a:extLst>
        </xdr:cNvPr>
        <xdr:cNvCxnSpPr/>
      </xdr:nvCxnSpPr>
      <xdr:spPr>
        <a:xfrm>
          <a:off x="1028700" y="16802100"/>
          <a:ext cx="8001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105</xdr:row>
      <xdr:rowOff>0</xdr:rowOff>
    </xdr:from>
    <xdr:ext cx="402590" cy="259080"/>
    <xdr:sp macro="" textlink="">
      <xdr:nvSpPr>
        <xdr:cNvPr id="429" name="n_1aveValue【港湾・漁港】&#10;有形固定資産減価償却率">
          <a:extLst>
            <a:ext uri="{FF2B5EF4-FFF2-40B4-BE49-F238E27FC236}">
              <a16:creationId xmlns:a16="http://schemas.microsoft.com/office/drawing/2014/main" id="{9B05EE97-2C40-4B18-9AD9-556C08C3B37B}"/>
            </a:ext>
          </a:extLst>
        </xdr:cNvPr>
        <xdr:cNvSpPr txBox="1"/>
      </xdr:nvSpPr>
      <xdr:spPr>
        <a:xfrm>
          <a:off x="3239135" y="171450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104</xdr:row>
      <xdr:rowOff>144780</xdr:rowOff>
    </xdr:from>
    <xdr:ext cx="402590" cy="256540"/>
    <xdr:sp macro="" textlink="">
      <xdr:nvSpPr>
        <xdr:cNvPr id="430" name="n_2aveValue【港湾・漁港】&#10;有形固定資産減価償却率">
          <a:extLst>
            <a:ext uri="{FF2B5EF4-FFF2-40B4-BE49-F238E27FC236}">
              <a16:creationId xmlns:a16="http://schemas.microsoft.com/office/drawing/2014/main" id="{EF4D7C28-0C02-4C6E-ABED-551CB2DF7750}"/>
            </a:ext>
          </a:extLst>
        </xdr:cNvPr>
        <xdr:cNvSpPr txBox="1"/>
      </xdr:nvSpPr>
      <xdr:spPr>
        <a:xfrm>
          <a:off x="2439035" y="171151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104</xdr:row>
      <xdr:rowOff>135255</xdr:rowOff>
    </xdr:from>
    <xdr:ext cx="402590" cy="256540"/>
    <xdr:sp macro="" textlink="">
      <xdr:nvSpPr>
        <xdr:cNvPr id="431" name="n_3aveValue【港湾・漁港】&#10;有形固定資産減価償却率">
          <a:extLst>
            <a:ext uri="{FF2B5EF4-FFF2-40B4-BE49-F238E27FC236}">
              <a16:creationId xmlns:a16="http://schemas.microsoft.com/office/drawing/2014/main" id="{AB0FA7A4-3371-4F1A-9495-8D9D09056C5E}"/>
            </a:ext>
          </a:extLst>
        </xdr:cNvPr>
        <xdr:cNvSpPr txBox="1"/>
      </xdr:nvSpPr>
      <xdr:spPr>
        <a:xfrm>
          <a:off x="1648460" y="171088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104</xdr:row>
      <xdr:rowOff>140970</xdr:rowOff>
    </xdr:from>
    <xdr:ext cx="405130" cy="259080"/>
    <xdr:sp macro="" textlink="">
      <xdr:nvSpPr>
        <xdr:cNvPr id="432" name="n_4aveValue【港湾・漁港】&#10;有形固定資産減価償却率">
          <a:extLst>
            <a:ext uri="{FF2B5EF4-FFF2-40B4-BE49-F238E27FC236}">
              <a16:creationId xmlns:a16="http://schemas.microsoft.com/office/drawing/2014/main" id="{F67E154D-6C18-4383-AA54-C25A24E0282D}"/>
            </a:ext>
          </a:extLst>
        </xdr:cNvPr>
        <xdr:cNvSpPr txBox="1"/>
      </xdr:nvSpPr>
      <xdr:spPr>
        <a:xfrm>
          <a:off x="848360" y="171176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101</xdr:row>
      <xdr:rowOff>147320</xdr:rowOff>
    </xdr:from>
    <xdr:ext cx="402590" cy="259080"/>
    <xdr:sp macro="" textlink="">
      <xdr:nvSpPr>
        <xdr:cNvPr id="433" name="n_1mainValue【港湾・漁港】&#10;有形固定資産減価償却率">
          <a:extLst>
            <a:ext uri="{FF2B5EF4-FFF2-40B4-BE49-F238E27FC236}">
              <a16:creationId xmlns:a16="http://schemas.microsoft.com/office/drawing/2014/main" id="{5BE8577B-6D2E-47FF-90D9-E7CADD14BC5E}"/>
            </a:ext>
          </a:extLst>
        </xdr:cNvPr>
        <xdr:cNvSpPr txBox="1"/>
      </xdr:nvSpPr>
      <xdr:spPr>
        <a:xfrm>
          <a:off x="3239135" y="166033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101</xdr:row>
      <xdr:rowOff>122555</xdr:rowOff>
    </xdr:from>
    <xdr:ext cx="402590" cy="256540"/>
    <xdr:sp macro="" textlink="">
      <xdr:nvSpPr>
        <xdr:cNvPr id="434" name="n_2mainValue【港湾・漁港】&#10;有形固定資産減価償却率">
          <a:extLst>
            <a:ext uri="{FF2B5EF4-FFF2-40B4-BE49-F238E27FC236}">
              <a16:creationId xmlns:a16="http://schemas.microsoft.com/office/drawing/2014/main" id="{AFA1933F-F9D6-4C08-9C26-EF214647BE6D}"/>
            </a:ext>
          </a:extLst>
        </xdr:cNvPr>
        <xdr:cNvSpPr txBox="1"/>
      </xdr:nvSpPr>
      <xdr:spPr>
        <a:xfrm>
          <a:off x="2439035" y="165849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101</xdr:row>
      <xdr:rowOff>103505</xdr:rowOff>
    </xdr:from>
    <xdr:ext cx="402590" cy="259080"/>
    <xdr:sp macro="" textlink="">
      <xdr:nvSpPr>
        <xdr:cNvPr id="435" name="n_3mainValue【港湾・漁港】&#10;有形固定資産減価償却率">
          <a:extLst>
            <a:ext uri="{FF2B5EF4-FFF2-40B4-BE49-F238E27FC236}">
              <a16:creationId xmlns:a16="http://schemas.microsoft.com/office/drawing/2014/main" id="{77E3C54B-6E06-4B1E-8C41-45CA480C6346}"/>
            </a:ext>
          </a:extLst>
        </xdr:cNvPr>
        <xdr:cNvSpPr txBox="1"/>
      </xdr:nvSpPr>
      <xdr:spPr>
        <a:xfrm>
          <a:off x="1648460" y="165658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101</xdr:row>
      <xdr:rowOff>67310</xdr:rowOff>
    </xdr:from>
    <xdr:ext cx="405130" cy="259080"/>
    <xdr:sp macro="" textlink="">
      <xdr:nvSpPr>
        <xdr:cNvPr id="436" name="n_4mainValue【港湾・漁港】&#10;有形固定資産減価償却率">
          <a:extLst>
            <a:ext uri="{FF2B5EF4-FFF2-40B4-BE49-F238E27FC236}">
              <a16:creationId xmlns:a16="http://schemas.microsoft.com/office/drawing/2014/main" id="{CBCBED50-8A05-40B1-B756-5DF7BB5A7BAC}"/>
            </a:ext>
          </a:extLst>
        </xdr:cNvPr>
        <xdr:cNvSpPr txBox="1"/>
      </xdr:nvSpPr>
      <xdr:spPr>
        <a:xfrm>
          <a:off x="848360" y="165233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A593268E-04E5-491B-B5D9-58D5A4C19AE7}"/>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BD78CC22-5E12-4E7A-BC2F-1368BAFEF741}"/>
            </a:ext>
          </a:extLst>
        </xdr:cNvPr>
        <xdr:cNvSpPr/>
      </xdr:nvSpPr>
      <xdr:spPr>
        <a:xfrm>
          <a:off x="60674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1D4867C3-857A-48FE-8028-640CC19DC93A}"/>
            </a:ext>
          </a:extLst>
        </xdr:cNvPr>
        <xdr:cNvSpPr/>
      </xdr:nvSpPr>
      <xdr:spPr>
        <a:xfrm>
          <a:off x="60674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B7829D41-A274-4FA2-A326-551CA33B7445}"/>
            </a:ext>
          </a:extLst>
        </xdr:cNvPr>
        <xdr:cNvSpPr/>
      </xdr:nvSpPr>
      <xdr:spPr>
        <a:xfrm>
          <a:off x="69818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ED662AF3-0296-407B-9390-31C8C1240494}"/>
            </a:ext>
          </a:extLst>
        </xdr:cNvPr>
        <xdr:cNvSpPr/>
      </xdr:nvSpPr>
      <xdr:spPr>
        <a:xfrm>
          <a:off x="69818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C2264E6B-E841-458A-B443-9E7DDC67EA9B}"/>
            </a:ext>
          </a:extLst>
        </xdr:cNvPr>
        <xdr:cNvSpPr/>
      </xdr:nvSpPr>
      <xdr:spPr>
        <a:xfrm>
          <a:off x="80105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4FCABC50-8750-4541-8CC0-220C075CD012}"/>
            </a:ext>
          </a:extLst>
        </xdr:cNvPr>
        <xdr:cNvSpPr/>
      </xdr:nvSpPr>
      <xdr:spPr>
        <a:xfrm>
          <a:off x="80105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232,835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16D39035-48BE-4FF9-8B56-25605D7BDEA3}"/>
            </a:ext>
          </a:extLst>
        </xdr:cNvPr>
        <xdr:cNvSpPr/>
      </xdr:nvSpPr>
      <xdr:spPr>
        <a:xfrm>
          <a:off x="5953125" y="1590675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345" cy="225425"/>
    <xdr:sp macro="" textlink="">
      <xdr:nvSpPr>
        <xdr:cNvPr id="445" name="テキスト ボックス 444">
          <a:extLst>
            <a:ext uri="{FF2B5EF4-FFF2-40B4-BE49-F238E27FC236}">
              <a16:creationId xmlns:a16="http://schemas.microsoft.com/office/drawing/2014/main" id="{59DB56C1-86AB-4544-BAE3-15742EB4273A}"/>
            </a:ext>
          </a:extLst>
        </xdr:cNvPr>
        <xdr:cNvSpPr txBox="1"/>
      </xdr:nvSpPr>
      <xdr:spPr>
        <a:xfrm>
          <a:off x="5915025" y="1571625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1D5092A1-A349-4F85-B80E-B9933ACF5118}"/>
            </a:ext>
          </a:extLst>
        </xdr:cNvPr>
        <xdr:cNvCxnSpPr/>
      </xdr:nvCxnSpPr>
      <xdr:spPr>
        <a:xfrm>
          <a:off x="5953125" y="18192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a:extLst>
            <a:ext uri="{FF2B5EF4-FFF2-40B4-BE49-F238E27FC236}">
              <a16:creationId xmlns:a16="http://schemas.microsoft.com/office/drawing/2014/main" id="{0050C745-391D-46B1-9D00-429B8717EE1E}"/>
            </a:ext>
          </a:extLst>
        </xdr:cNvPr>
        <xdr:cNvCxnSpPr/>
      </xdr:nvCxnSpPr>
      <xdr:spPr>
        <a:xfrm>
          <a:off x="5953125" y="17735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107</xdr:row>
      <xdr:rowOff>105410</xdr:rowOff>
    </xdr:from>
    <xdr:ext cx="246380" cy="259080"/>
    <xdr:sp macro="" textlink="">
      <xdr:nvSpPr>
        <xdr:cNvPr id="448" name="テキスト ボックス 447">
          <a:extLst>
            <a:ext uri="{FF2B5EF4-FFF2-40B4-BE49-F238E27FC236}">
              <a16:creationId xmlns:a16="http://schemas.microsoft.com/office/drawing/2014/main" id="{B01835B3-187F-4080-8260-085FFF998E3F}"/>
            </a:ext>
          </a:extLst>
        </xdr:cNvPr>
        <xdr:cNvSpPr txBox="1"/>
      </xdr:nvSpPr>
      <xdr:spPr>
        <a:xfrm>
          <a:off x="5723255" y="17590135"/>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a:extLst>
            <a:ext uri="{FF2B5EF4-FFF2-40B4-BE49-F238E27FC236}">
              <a16:creationId xmlns:a16="http://schemas.microsoft.com/office/drawing/2014/main" id="{C3B24735-CB85-44F1-A7BA-913EBED33360}"/>
            </a:ext>
          </a:extLst>
        </xdr:cNvPr>
        <xdr:cNvCxnSpPr/>
      </xdr:nvCxnSpPr>
      <xdr:spPr>
        <a:xfrm>
          <a:off x="5953125" y="17278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104</xdr:row>
      <xdr:rowOff>162560</xdr:rowOff>
    </xdr:from>
    <xdr:ext cx="685800" cy="259080"/>
    <xdr:sp macro="" textlink="">
      <xdr:nvSpPr>
        <xdr:cNvPr id="450" name="テキスト ボックス 449">
          <a:extLst>
            <a:ext uri="{FF2B5EF4-FFF2-40B4-BE49-F238E27FC236}">
              <a16:creationId xmlns:a16="http://schemas.microsoft.com/office/drawing/2014/main" id="{48DE1C4A-4AB7-4574-A0BA-F9458AE8795F}"/>
            </a:ext>
          </a:extLst>
        </xdr:cNvPr>
        <xdr:cNvSpPr txBox="1"/>
      </xdr:nvSpPr>
      <xdr:spPr>
        <a:xfrm>
          <a:off x="5324475" y="17132935"/>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a:extLst>
            <a:ext uri="{FF2B5EF4-FFF2-40B4-BE49-F238E27FC236}">
              <a16:creationId xmlns:a16="http://schemas.microsoft.com/office/drawing/2014/main" id="{DFF2D1F9-7421-4FC3-AA7A-6CD4F7198AAB}"/>
            </a:ext>
          </a:extLst>
        </xdr:cNvPr>
        <xdr:cNvCxnSpPr/>
      </xdr:nvCxnSpPr>
      <xdr:spPr>
        <a:xfrm>
          <a:off x="5953125" y="16821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102</xdr:row>
      <xdr:rowOff>48260</xdr:rowOff>
    </xdr:from>
    <xdr:ext cx="685800" cy="259080"/>
    <xdr:sp macro="" textlink="">
      <xdr:nvSpPr>
        <xdr:cNvPr id="452" name="テキスト ボックス 451">
          <a:extLst>
            <a:ext uri="{FF2B5EF4-FFF2-40B4-BE49-F238E27FC236}">
              <a16:creationId xmlns:a16="http://schemas.microsoft.com/office/drawing/2014/main" id="{72860416-2281-468D-98DF-204DCABEAEF8}"/>
            </a:ext>
          </a:extLst>
        </xdr:cNvPr>
        <xdr:cNvSpPr txBox="1"/>
      </xdr:nvSpPr>
      <xdr:spPr>
        <a:xfrm>
          <a:off x="5324475" y="16675735"/>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a:extLst>
            <a:ext uri="{FF2B5EF4-FFF2-40B4-BE49-F238E27FC236}">
              <a16:creationId xmlns:a16="http://schemas.microsoft.com/office/drawing/2014/main" id="{9513C6FC-6F46-47C0-9B0E-1FD7EDCE2360}"/>
            </a:ext>
          </a:extLst>
        </xdr:cNvPr>
        <xdr:cNvCxnSpPr/>
      </xdr:nvCxnSpPr>
      <xdr:spPr>
        <a:xfrm>
          <a:off x="5953125" y="16363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99</xdr:row>
      <xdr:rowOff>105410</xdr:rowOff>
    </xdr:from>
    <xdr:ext cx="685800" cy="259080"/>
    <xdr:sp macro="" textlink="">
      <xdr:nvSpPr>
        <xdr:cNvPr id="454" name="テキスト ボックス 453">
          <a:extLst>
            <a:ext uri="{FF2B5EF4-FFF2-40B4-BE49-F238E27FC236}">
              <a16:creationId xmlns:a16="http://schemas.microsoft.com/office/drawing/2014/main" id="{EF98D2B4-31DD-42AD-B6C0-A74F36D69F8F}"/>
            </a:ext>
          </a:extLst>
        </xdr:cNvPr>
        <xdr:cNvSpPr txBox="1"/>
      </xdr:nvSpPr>
      <xdr:spPr>
        <a:xfrm>
          <a:off x="5324475" y="16218535"/>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3A28B9E0-845C-46DC-A69F-A11B8B4F203C}"/>
            </a:ext>
          </a:extLst>
        </xdr:cNvPr>
        <xdr:cNvCxnSpPr/>
      </xdr:nvCxnSpPr>
      <xdr:spPr>
        <a:xfrm>
          <a:off x="5953125" y="15906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96</xdr:row>
      <xdr:rowOff>162560</xdr:rowOff>
    </xdr:from>
    <xdr:ext cx="685800" cy="259080"/>
    <xdr:sp macro="" textlink="">
      <xdr:nvSpPr>
        <xdr:cNvPr id="456" name="テキスト ボックス 455">
          <a:extLst>
            <a:ext uri="{FF2B5EF4-FFF2-40B4-BE49-F238E27FC236}">
              <a16:creationId xmlns:a16="http://schemas.microsoft.com/office/drawing/2014/main" id="{708EECDC-C11C-44B4-8F39-00AB54F0755E}"/>
            </a:ext>
          </a:extLst>
        </xdr:cNvPr>
        <xdr:cNvSpPr txBox="1"/>
      </xdr:nvSpPr>
      <xdr:spPr>
        <a:xfrm>
          <a:off x="5324475" y="15761335"/>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557B4FC5-9C34-443A-9228-669A23925B06}"/>
            </a:ext>
          </a:extLst>
        </xdr:cNvPr>
        <xdr:cNvSpPr/>
      </xdr:nvSpPr>
      <xdr:spPr>
        <a:xfrm>
          <a:off x="5953125" y="1590675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101</xdr:row>
      <xdr:rowOff>140335</xdr:rowOff>
    </xdr:from>
    <xdr:to>
      <xdr:col>54</xdr:col>
      <xdr:colOff>171450</xdr:colOff>
      <xdr:row>108</xdr:row>
      <xdr:rowOff>76200</xdr:rowOff>
    </xdr:to>
    <xdr:cxnSp macro="">
      <xdr:nvCxnSpPr>
        <xdr:cNvPr id="458" name="直線コネクタ 457">
          <a:extLst>
            <a:ext uri="{FF2B5EF4-FFF2-40B4-BE49-F238E27FC236}">
              <a16:creationId xmlns:a16="http://schemas.microsoft.com/office/drawing/2014/main" id="{B7B2F3D8-AFB3-4DAF-9F3A-835ADFA6FC96}"/>
            </a:ext>
          </a:extLst>
        </xdr:cNvPr>
        <xdr:cNvCxnSpPr/>
      </xdr:nvCxnSpPr>
      <xdr:spPr>
        <a:xfrm flipV="1">
          <a:off x="9429750" y="16602710"/>
          <a:ext cx="0" cy="1132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80010</xdr:rowOff>
    </xdr:from>
    <xdr:ext cx="375920" cy="259080"/>
    <xdr:sp macro="" textlink="">
      <xdr:nvSpPr>
        <xdr:cNvPr id="459" name="【港湾・漁港】&#10;一人当たり有形固定資産（償却資産）額最小値テキスト">
          <a:extLst>
            <a:ext uri="{FF2B5EF4-FFF2-40B4-BE49-F238E27FC236}">
              <a16:creationId xmlns:a16="http://schemas.microsoft.com/office/drawing/2014/main" id="{D2CB2514-8FE1-41C2-97C7-4345D3E1FB0D}"/>
            </a:ext>
          </a:extLst>
        </xdr:cNvPr>
        <xdr:cNvSpPr txBox="1"/>
      </xdr:nvSpPr>
      <xdr:spPr>
        <a:xfrm>
          <a:off x="9467850" y="17742535"/>
          <a:ext cx="375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76200</xdr:rowOff>
    </xdr:from>
    <xdr:to>
      <xdr:col>55</xdr:col>
      <xdr:colOff>88900</xdr:colOff>
      <xdr:row>108</xdr:row>
      <xdr:rowOff>76200</xdr:rowOff>
    </xdr:to>
    <xdr:cxnSp macro="">
      <xdr:nvCxnSpPr>
        <xdr:cNvPr id="460" name="直線コネクタ 459">
          <a:extLst>
            <a:ext uri="{FF2B5EF4-FFF2-40B4-BE49-F238E27FC236}">
              <a16:creationId xmlns:a16="http://schemas.microsoft.com/office/drawing/2014/main" id="{C256E329-8623-4A95-8A62-6E854C204F88}"/>
            </a:ext>
          </a:extLst>
        </xdr:cNvPr>
        <xdr:cNvCxnSpPr/>
      </xdr:nvCxnSpPr>
      <xdr:spPr>
        <a:xfrm>
          <a:off x="9363075" y="1773555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86995</xdr:rowOff>
    </xdr:from>
    <xdr:ext cx="687705" cy="256540"/>
    <xdr:sp macro="" textlink="">
      <xdr:nvSpPr>
        <xdr:cNvPr id="461" name="【港湾・漁港】&#10;一人当たり有形固定資産（償却資産）額最大値テキスト">
          <a:extLst>
            <a:ext uri="{FF2B5EF4-FFF2-40B4-BE49-F238E27FC236}">
              <a16:creationId xmlns:a16="http://schemas.microsoft.com/office/drawing/2014/main" id="{116E522E-3B5A-455D-8A84-016368B36D27}"/>
            </a:ext>
          </a:extLst>
        </xdr:cNvPr>
        <xdr:cNvSpPr txBox="1"/>
      </xdr:nvSpPr>
      <xdr:spPr>
        <a:xfrm>
          <a:off x="9467850" y="16371570"/>
          <a:ext cx="6877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2,484,761</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140335</xdr:rowOff>
    </xdr:from>
    <xdr:to>
      <xdr:col>55</xdr:col>
      <xdr:colOff>88900</xdr:colOff>
      <xdr:row>101</xdr:row>
      <xdr:rowOff>140335</xdr:rowOff>
    </xdr:to>
    <xdr:cxnSp macro="">
      <xdr:nvCxnSpPr>
        <xdr:cNvPr id="462" name="直線コネクタ 461">
          <a:extLst>
            <a:ext uri="{FF2B5EF4-FFF2-40B4-BE49-F238E27FC236}">
              <a16:creationId xmlns:a16="http://schemas.microsoft.com/office/drawing/2014/main" id="{0D4921C9-31C4-4914-98BF-52EB1E4BA15E}"/>
            </a:ext>
          </a:extLst>
        </xdr:cNvPr>
        <xdr:cNvCxnSpPr/>
      </xdr:nvCxnSpPr>
      <xdr:spPr>
        <a:xfrm>
          <a:off x="9363075" y="1660271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95885</xdr:rowOff>
    </xdr:from>
    <xdr:ext cx="596265" cy="259080"/>
    <xdr:sp macro="" textlink="">
      <xdr:nvSpPr>
        <xdr:cNvPr id="463" name="【港湾・漁港】&#10;一人当たり有形固定資産（償却資産）額平均値テキスト">
          <a:extLst>
            <a:ext uri="{FF2B5EF4-FFF2-40B4-BE49-F238E27FC236}">
              <a16:creationId xmlns:a16="http://schemas.microsoft.com/office/drawing/2014/main" id="{217EB185-1879-4546-903F-B7D838729A2A}"/>
            </a:ext>
          </a:extLst>
        </xdr:cNvPr>
        <xdr:cNvSpPr txBox="1"/>
      </xdr:nvSpPr>
      <xdr:spPr>
        <a:xfrm>
          <a:off x="9467850" y="17412335"/>
          <a:ext cx="596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549,089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117475</xdr:rowOff>
    </xdr:from>
    <xdr:to>
      <xdr:col>55</xdr:col>
      <xdr:colOff>50800</xdr:colOff>
      <xdr:row>107</xdr:row>
      <xdr:rowOff>47625</xdr:rowOff>
    </xdr:to>
    <xdr:sp macro="" textlink="">
      <xdr:nvSpPr>
        <xdr:cNvPr id="464" name="フローチャート: 判断 463">
          <a:extLst>
            <a:ext uri="{FF2B5EF4-FFF2-40B4-BE49-F238E27FC236}">
              <a16:creationId xmlns:a16="http://schemas.microsoft.com/office/drawing/2014/main" id="{4F70B131-5B19-44DC-A898-C45A32EF5197}"/>
            </a:ext>
          </a:extLst>
        </xdr:cNvPr>
        <xdr:cNvSpPr/>
      </xdr:nvSpPr>
      <xdr:spPr>
        <a:xfrm>
          <a:off x="9401175" y="1743710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138430</xdr:rowOff>
    </xdr:from>
    <xdr:to>
      <xdr:col>50</xdr:col>
      <xdr:colOff>165100</xdr:colOff>
      <xdr:row>107</xdr:row>
      <xdr:rowOff>68580</xdr:rowOff>
    </xdr:to>
    <xdr:sp macro="" textlink="">
      <xdr:nvSpPr>
        <xdr:cNvPr id="465" name="フローチャート: 判断 464">
          <a:extLst>
            <a:ext uri="{FF2B5EF4-FFF2-40B4-BE49-F238E27FC236}">
              <a16:creationId xmlns:a16="http://schemas.microsoft.com/office/drawing/2014/main" id="{5159FDBD-3D33-4E73-B949-C3BA8733051F}"/>
            </a:ext>
          </a:extLst>
        </xdr:cNvPr>
        <xdr:cNvSpPr/>
      </xdr:nvSpPr>
      <xdr:spPr>
        <a:xfrm>
          <a:off x="8639175" y="174580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144780</xdr:rowOff>
    </xdr:from>
    <xdr:to>
      <xdr:col>46</xdr:col>
      <xdr:colOff>38100</xdr:colOff>
      <xdr:row>107</xdr:row>
      <xdr:rowOff>74930</xdr:rowOff>
    </xdr:to>
    <xdr:sp macro="" textlink="">
      <xdr:nvSpPr>
        <xdr:cNvPr id="466" name="フローチャート: 判断 465">
          <a:extLst>
            <a:ext uri="{FF2B5EF4-FFF2-40B4-BE49-F238E27FC236}">
              <a16:creationId xmlns:a16="http://schemas.microsoft.com/office/drawing/2014/main" id="{35CE8A05-F48B-4D4C-BAF9-BA6379EDA937}"/>
            </a:ext>
          </a:extLst>
        </xdr:cNvPr>
        <xdr:cNvSpPr/>
      </xdr:nvSpPr>
      <xdr:spPr>
        <a:xfrm>
          <a:off x="7839075" y="174580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143510</xdr:rowOff>
    </xdr:from>
    <xdr:to>
      <xdr:col>41</xdr:col>
      <xdr:colOff>101600</xdr:colOff>
      <xdr:row>107</xdr:row>
      <xdr:rowOff>73025</xdr:rowOff>
    </xdr:to>
    <xdr:sp macro="" textlink="">
      <xdr:nvSpPr>
        <xdr:cNvPr id="467" name="フローチャート: 判断 466">
          <a:extLst>
            <a:ext uri="{FF2B5EF4-FFF2-40B4-BE49-F238E27FC236}">
              <a16:creationId xmlns:a16="http://schemas.microsoft.com/office/drawing/2014/main" id="{057CFA77-DAE9-487C-B7AC-823DBEB1FE4B}"/>
            </a:ext>
          </a:extLst>
        </xdr:cNvPr>
        <xdr:cNvSpPr/>
      </xdr:nvSpPr>
      <xdr:spPr>
        <a:xfrm>
          <a:off x="7029450" y="17456785"/>
          <a:ext cx="10477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8" name="フローチャート: 判断 467">
          <a:extLst>
            <a:ext uri="{FF2B5EF4-FFF2-40B4-BE49-F238E27FC236}">
              <a16:creationId xmlns:a16="http://schemas.microsoft.com/office/drawing/2014/main" id="{97357EE8-42B2-430C-80E5-C28A80F0074D}"/>
            </a:ext>
          </a:extLst>
        </xdr:cNvPr>
        <xdr:cNvSpPr/>
      </xdr:nvSpPr>
      <xdr:spPr>
        <a:xfrm>
          <a:off x="6238875" y="174231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9" name="テキスト ボックス 468">
          <a:extLst>
            <a:ext uri="{FF2B5EF4-FFF2-40B4-BE49-F238E27FC236}">
              <a16:creationId xmlns:a16="http://schemas.microsoft.com/office/drawing/2014/main" id="{A6118372-5BA1-4900-AB27-B20500D92FD9}"/>
            </a:ext>
          </a:extLst>
        </xdr:cNvPr>
        <xdr:cNvSpPr txBox="1"/>
      </xdr:nvSpPr>
      <xdr:spPr>
        <a:xfrm>
          <a:off x="925830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0" name="テキスト ボックス 469">
          <a:extLst>
            <a:ext uri="{FF2B5EF4-FFF2-40B4-BE49-F238E27FC236}">
              <a16:creationId xmlns:a16="http://schemas.microsoft.com/office/drawing/2014/main" id="{B3ED62A6-7469-4DA8-9582-355D60A3FBA6}"/>
            </a:ext>
          </a:extLst>
        </xdr:cNvPr>
        <xdr:cNvSpPr txBox="1"/>
      </xdr:nvSpPr>
      <xdr:spPr>
        <a:xfrm>
          <a:off x="85153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111</xdr:row>
      <xdr:rowOff>16510</xdr:rowOff>
    </xdr:from>
    <xdr:ext cx="762000" cy="259080"/>
    <xdr:sp macro="" textlink="">
      <xdr:nvSpPr>
        <xdr:cNvPr id="471" name="テキスト ボックス 470">
          <a:extLst>
            <a:ext uri="{FF2B5EF4-FFF2-40B4-BE49-F238E27FC236}">
              <a16:creationId xmlns:a16="http://schemas.microsoft.com/office/drawing/2014/main" id="{281A1CFA-FC18-4597-927A-33359361E6FB}"/>
            </a:ext>
          </a:extLst>
        </xdr:cNvPr>
        <xdr:cNvSpPr txBox="1"/>
      </xdr:nvSpPr>
      <xdr:spPr>
        <a:xfrm>
          <a:off x="77152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59460" cy="259080"/>
    <xdr:sp macro="" textlink="">
      <xdr:nvSpPr>
        <xdr:cNvPr id="472" name="テキスト ボックス 471">
          <a:extLst>
            <a:ext uri="{FF2B5EF4-FFF2-40B4-BE49-F238E27FC236}">
              <a16:creationId xmlns:a16="http://schemas.microsoft.com/office/drawing/2014/main" id="{6FFC87A4-08D7-4971-91EF-5A5B5D9886E0}"/>
            </a:ext>
          </a:extLst>
        </xdr:cNvPr>
        <xdr:cNvSpPr txBox="1"/>
      </xdr:nvSpPr>
      <xdr:spPr>
        <a:xfrm>
          <a:off x="6905625" y="181902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3" name="テキスト ボックス 472">
          <a:extLst>
            <a:ext uri="{FF2B5EF4-FFF2-40B4-BE49-F238E27FC236}">
              <a16:creationId xmlns:a16="http://schemas.microsoft.com/office/drawing/2014/main" id="{19EFB3EC-CB2E-4D93-864D-6B51784E8420}"/>
            </a:ext>
          </a:extLst>
        </xdr:cNvPr>
        <xdr:cNvSpPr txBox="1"/>
      </xdr:nvSpPr>
      <xdr:spPr>
        <a:xfrm>
          <a:off x="61150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103</xdr:row>
      <xdr:rowOff>22860</xdr:rowOff>
    </xdr:from>
    <xdr:to>
      <xdr:col>55</xdr:col>
      <xdr:colOff>50800</xdr:colOff>
      <xdr:row>103</xdr:row>
      <xdr:rowOff>124460</xdr:rowOff>
    </xdr:to>
    <xdr:sp macro="" textlink="">
      <xdr:nvSpPr>
        <xdr:cNvPr id="474" name="楕円 473">
          <a:extLst>
            <a:ext uri="{FF2B5EF4-FFF2-40B4-BE49-F238E27FC236}">
              <a16:creationId xmlns:a16="http://schemas.microsoft.com/office/drawing/2014/main" id="{6786E58D-1851-414A-B912-E892C4E9815D}"/>
            </a:ext>
          </a:extLst>
        </xdr:cNvPr>
        <xdr:cNvSpPr/>
      </xdr:nvSpPr>
      <xdr:spPr>
        <a:xfrm>
          <a:off x="9401175" y="1682813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45720</xdr:rowOff>
    </xdr:from>
    <xdr:ext cx="687705" cy="259080"/>
    <xdr:sp macro="" textlink="">
      <xdr:nvSpPr>
        <xdr:cNvPr id="475" name="【港湾・漁港】&#10;一人当たり有形固定資産（償却資産）額該当値テキスト">
          <a:extLst>
            <a:ext uri="{FF2B5EF4-FFF2-40B4-BE49-F238E27FC236}">
              <a16:creationId xmlns:a16="http://schemas.microsoft.com/office/drawing/2014/main" id="{1984F733-1689-49EF-9DFA-4D859B4B327D}"/>
            </a:ext>
          </a:extLst>
        </xdr:cNvPr>
        <xdr:cNvSpPr txBox="1"/>
      </xdr:nvSpPr>
      <xdr:spPr>
        <a:xfrm>
          <a:off x="9467850" y="16679545"/>
          <a:ext cx="687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1,880,496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103</xdr:row>
      <xdr:rowOff>36830</xdr:rowOff>
    </xdr:from>
    <xdr:to>
      <xdr:col>50</xdr:col>
      <xdr:colOff>165100</xdr:colOff>
      <xdr:row>103</xdr:row>
      <xdr:rowOff>138430</xdr:rowOff>
    </xdr:to>
    <xdr:sp macro="" textlink="">
      <xdr:nvSpPr>
        <xdr:cNvPr id="476" name="楕円 475">
          <a:extLst>
            <a:ext uri="{FF2B5EF4-FFF2-40B4-BE49-F238E27FC236}">
              <a16:creationId xmlns:a16="http://schemas.microsoft.com/office/drawing/2014/main" id="{B3C8760D-2572-4433-9F14-D6A15A2CA5AE}"/>
            </a:ext>
          </a:extLst>
        </xdr:cNvPr>
        <xdr:cNvSpPr/>
      </xdr:nvSpPr>
      <xdr:spPr>
        <a:xfrm>
          <a:off x="8639175" y="168389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73660</xdr:rowOff>
    </xdr:from>
    <xdr:to>
      <xdr:col>55</xdr:col>
      <xdr:colOff>0</xdr:colOff>
      <xdr:row>103</xdr:row>
      <xdr:rowOff>87630</xdr:rowOff>
    </xdr:to>
    <xdr:cxnSp macro="">
      <xdr:nvCxnSpPr>
        <xdr:cNvPr id="477" name="直線コネクタ 476">
          <a:extLst>
            <a:ext uri="{FF2B5EF4-FFF2-40B4-BE49-F238E27FC236}">
              <a16:creationId xmlns:a16="http://schemas.microsoft.com/office/drawing/2014/main" id="{ED122486-4B12-4C41-B9BF-E92717AF549A}"/>
            </a:ext>
          </a:extLst>
        </xdr:cNvPr>
        <xdr:cNvCxnSpPr/>
      </xdr:nvCxnSpPr>
      <xdr:spPr>
        <a:xfrm flipV="1">
          <a:off x="8686800" y="16875760"/>
          <a:ext cx="7429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79375</xdr:rowOff>
    </xdr:from>
    <xdr:to>
      <xdr:col>46</xdr:col>
      <xdr:colOff>38100</xdr:colOff>
      <xdr:row>104</xdr:row>
      <xdr:rowOff>9525</xdr:rowOff>
    </xdr:to>
    <xdr:sp macro="" textlink="">
      <xdr:nvSpPr>
        <xdr:cNvPr id="478" name="楕円 477">
          <a:extLst>
            <a:ext uri="{FF2B5EF4-FFF2-40B4-BE49-F238E27FC236}">
              <a16:creationId xmlns:a16="http://schemas.microsoft.com/office/drawing/2014/main" id="{9FFA4C40-0359-411B-981E-E1214C09DF8E}"/>
            </a:ext>
          </a:extLst>
        </xdr:cNvPr>
        <xdr:cNvSpPr/>
      </xdr:nvSpPr>
      <xdr:spPr>
        <a:xfrm>
          <a:off x="7839075" y="168846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103</xdr:row>
      <xdr:rowOff>87630</xdr:rowOff>
    </xdr:from>
    <xdr:to>
      <xdr:col>50</xdr:col>
      <xdr:colOff>114300</xdr:colOff>
      <xdr:row>103</xdr:row>
      <xdr:rowOff>130175</xdr:rowOff>
    </xdr:to>
    <xdr:cxnSp macro="">
      <xdr:nvCxnSpPr>
        <xdr:cNvPr id="479" name="直線コネクタ 478">
          <a:extLst>
            <a:ext uri="{FF2B5EF4-FFF2-40B4-BE49-F238E27FC236}">
              <a16:creationId xmlns:a16="http://schemas.microsoft.com/office/drawing/2014/main" id="{8FE5CFE1-AAAB-450E-8E58-22B12ECFB7D0}"/>
            </a:ext>
          </a:extLst>
        </xdr:cNvPr>
        <xdr:cNvCxnSpPr/>
      </xdr:nvCxnSpPr>
      <xdr:spPr>
        <a:xfrm flipV="1">
          <a:off x="7886700" y="16886555"/>
          <a:ext cx="8001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84455</xdr:rowOff>
    </xdr:from>
    <xdr:to>
      <xdr:col>41</xdr:col>
      <xdr:colOff>101600</xdr:colOff>
      <xdr:row>104</xdr:row>
      <xdr:rowOff>14605</xdr:rowOff>
    </xdr:to>
    <xdr:sp macro="" textlink="">
      <xdr:nvSpPr>
        <xdr:cNvPr id="480" name="楕円 479">
          <a:extLst>
            <a:ext uri="{FF2B5EF4-FFF2-40B4-BE49-F238E27FC236}">
              <a16:creationId xmlns:a16="http://schemas.microsoft.com/office/drawing/2014/main" id="{5827B586-21EF-4588-AE14-DD489C4ECFE3}"/>
            </a:ext>
          </a:extLst>
        </xdr:cNvPr>
        <xdr:cNvSpPr/>
      </xdr:nvSpPr>
      <xdr:spPr>
        <a:xfrm>
          <a:off x="7029450" y="168897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130175</xdr:rowOff>
    </xdr:from>
    <xdr:to>
      <xdr:col>45</xdr:col>
      <xdr:colOff>171450</xdr:colOff>
      <xdr:row>103</xdr:row>
      <xdr:rowOff>135255</xdr:rowOff>
    </xdr:to>
    <xdr:cxnSp macro="">
      <xdr:nvCxnSpPr>
        <xdr:cNvPr id="481" name="直線コネクタ 480">
          <a:extLst>
            <a:ext uri="{FF2B5EF4-FFF2-40B4-BE49-F238E27FC236}">
              <a16:creationId xmlns:a16="http://schemas.microsoft.com/office/drawing/2014/main" id="{C18A638C-6292-4469-B863-764560C14EF3}"/>
            </a:ext>
          </a:extLst>
        </xdr:cNvPr>
        <xdr:cNvCxnSpPr/>
      </xdr:nvCxnSpPr>
      <xdr:spPr>
        <a:xfrm flipV="1">
          <a:off x="7077075" y="16932275"/>
          <a:ext cx="8096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95250</xdr:rowOff>
    </xdr:from>
    <xdr:to>
      <xdr:col>36</xdr:col>
      <xdr:colOff>165100</xdr:colOff>
      <xdr:row>104</xdr:row>
      <xdr:rowOff>25400</xdr:rowOff>
    </xdr:to>
    <xdr:sp macro="" textlink="">
      <xdr:nvSpPr>
        <xdr:cNvPr id="482" name="楕円 481">
          <a:extLst>
            <a:ext uri="{FF2B5EF4-FFF2-40B4-BE49-F238E27FC236}">
              <a16:creationId xmlns:a16="http://schemas.microsoft.com/office/drawing/2014/main" id="{81B61271-AF27-4E16-BA98-6AE130B07713}"/>
            </a:ext>
          </a:extLst>
        </xdr:cNvPr>
        <xdr:cNvSpPr/>
      </xdr:nvSpPr>
      <xdr:spPr>
        <a:xfrm>
          <a:off x="6238875" y="168973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135255</xdr:rowOff>
    </xdr:from>
    <xdr:to>
      <xdr:col>41</xdr:col>
      <xdr:colOff>50800</xdr:colOff>
      <xdr:row>103</xdr:row>
      <xdr:rowOff>146050</xdr:rowOff>
    </xdr:to>
    <xdr:cxnSp macro="">
      <xdr:nvCxnSpPr>
        <xdr:cNvPr id="483" name="直線コネクタ 482">
          <a:extLst>
            <a:ext uri="{FF2B5EF4-FFF2-40B4-BE49-F238E27FC236}">
              <a16:creationId xmlns:a16="http://schemas.microsoft.com/office/drawing/2014/main" id="{A0819BDF-079E-49F6-A7C9-38A341CAE3BA}"/>
            </a:ext>
          </a:extLst>
        </xdr:cNvPr>
        <xdr:cNvCxnSpPr/>
      </xdr:nvCxnSpPr>
      <xdr:spPr>
        <a:xfrm flipV="1">
          <a:off x="6286500" y="16937355"/>
          <a:ext cx="79057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171450</xdr:colOff>
      <xdr:row>107</xdr:row>
      <xdr:rowOff>59690</xdr:rowOff>
    </xdr:from>
    <xdr:ext cx="598805" cy="259080"/>
    <xdr:sp macro="" textlink="">
      <xdr:nvSpPr>
        <xdr:cNvPr id="484" name="n_1aveValue【港湾・漁港】&#10;一人当たり有形固定資産（償却資産）額">
          <a:extLst>
            <a:ext uri="{FF2B5EF4-FFF2-40B4-BE49-F238E27FC236}">
              <a16:creationId xmlns:a16="http://schemas.microsoft.com/office/drawing/2014/main" id="{BC10FF87-FD13-4C53-A398-5C555B1E1934}"/>
            </a:ext>
          </a:extLst>
        </xdr:cNvPr>
        <xdr:cNvSpPr txBox="1"/>
      </xdr:nvSpPr>
      <xdr:spPr>
        <a:xfrm>
          <a:off x="8401050" y="17547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502,890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107</xdr:row>
      <xdr:rowOff>66040</xdr:rowOff>
    </xdr:from>
    <xdr:ext cx="596265" cy="256540"/>
    <xdr:sp macro="" textlink="">
      <xdr:nvSpPr>
        <xdr:cNvPr id="485" name="n_2aveValue【港湾・漁港】&#10;一人当たり有形固定資産（償却資産）額">
          <a:extLst>
            <a:ext uri="{FF2B5EF4-FFF2-40B4-BE49-F238E27FC236}">
              <a16:creationId xmlns:a16="http://schemas.microsoft.com/office/drawing/2014/main" id="{88797120-9A16-49D1-9543-B2D3A8F5CDC8}"/>
            </a:ext>
          </a:extLst>
        </xdr:cNvPr>
        <xdr:cNvSpPr txBox="1"/>
      </xdr:nvSpPr>
      <xdr:spPr>
        <a:xfrm>
          <a:off x="7609205" y="1755711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488,776</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107</xdr:row>
      <xdr:rowOff>64135</xdr:rowOff>
    </xdr:from>
    <xdr:ext cx="596265" cy="256540"/>
    <xdr:sp macro="" textlink="">
      <xdr:nvSpPr>
        <xdr:cNvPr id="486" name="n_3aveValue【港湾・漁港】&#10;一人当たり有形固定資産（償却資産）額">
          <a:extLst>
            <a:ext uri="{FF2B5EF4-FFF2-40B4-BE49-F238E27FC236}">
              <a16:creationId xmlns:a16="http://schemas.microsoft.com/office/drawing/2014/main" id="{8F072562-9F8E-4566-9389-8327D5E5A95E}"/>
            </a:ext>
          </a:extLst>
        </xdr:cNvPr>
        <xdr:cNvSpPr txBox="1"/>
      </xdr:nvSpPr>
      <xdr:spPr>
        <a:xfrm>
          <a:off x="6818630" y="1755521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493,093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107</xdr:row>
      <xdr:rowOff>24765</xdr:rowOff>
    </xdr:from>
    <xdr:ext cx="596265" cy="259080"/>
    <xdr:sp macro="" textlink="">
      <xdr:nvSpPr>
        <xdr:cNvPr id="487" name="n_4aveValue【港湾・漁港】&#10;一人当たり有形固定資産（償却資産）額">
          <a:extLst>
            <a:ext uri="{FF2B5EF4-FFF2-40B4-BE49-F238E27FC236}">
              <a16:creationId xmlns:a16="http://schemas.microsoft.com/office/drawing/2014/main" id="{75BF8C3F-4A72-4A39-8C39-258E9173AE26}"/>
            </a:ext>
          </a:extLst>
        </xdr:cNvPr>
        <xdr:cNvSpPr txBox="1"/>
      </xdr:nvSpPr>
      <xdr:spPr>
        <a:xfrm>
          <a:off x="6009005" y="1751584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579,334</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137795</xdr:colOff>
      <xdr:row>101</xdr:row>
      <xdr:rowOff>154940</xdr:rowOff>
    </xdr:from>
    <xdr:ext cx="687705" cy="256540"/>
    <xdr:sp macro="" textlink="">
      <xdr:nvSpPr>
        <xdr:cNvPr id="488" name="n_1mainValue【港湾・漁港】&#10;一人当たり有形固定資産（償却資産）額">
          <a:extLst>
            <a:ext uri="{FF2B5EF4-FFF2-40B4-BE49-F238E27FC236}">
              <a16:creationId xmlns:a16="http://schemas.microsoft.com/office/drawing/2014/main" id="{5C1C655B-0BEF-4510-8FA7-BBFEB106C823}"/>
            </a:ext>
          </a:extLst>
        </xdr:cNvPr>
        <xdr:cNvSpPr txBox="1"/>
      </xdr:nvSpPr>
      <xdr:spPr>
        <a:xfrm>
          <a:off x="8370570" y="16614140"/>
          <a:ext cx="6877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1,849,480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23495</xdr:colOff>
      <xdr:row>102</xdr:row>
      <xdr:rowOff>26035</xdr:rowOff>
    </xdr:from>
    <xdr:ext cx="687705" cy="259080"/>
    <xdr:sp macro="" textlink="">
      <xdr:nvSpPr>
        <xdr:cNvPr id="489" name="n_2mainValue【港湾・漁港】&#10;一人当たり有形固定資産（償却資産）額">
          <a:extLst>
            <a:ext uri="{FF2B5EF4-FFF2-40B4-BE49-F238E27FC236}">
              <a16:creationId xmlns:a16="http://schemas.microsoft.com/office/drawing/2014/main" id="{AD90A061-C11D-4171-B675-7FDF45AAE9C0}"/>
            </a:ext>
          </a:extLst>
        </xdr:cNvPr>
        <xdr:cNvSpPr txBox="1"/>
      </xdr:nvSpPr>
      <xdr:spPr>
        <a:xfrm>
          <a:off x="7570470" y="16659860"/>
          <a:ext cx="687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1,757,432</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86995</xdr:colOff>
      <xdr:row>102</xdr:row>
      <xdr:rowOff>31115</xdr:rowOff>
    </xdr:from>
    <xdr:ext cx="687705" cy="256540"/>
    <xdr:sp macro="" textlink="">
      <xdr:nvSpPr>
        <xdr:cNvPr id="490" name="n_3mainValue【港湾・漁港】&#10;一人当たり有形固定資産（償却資産）額">
          <a:extLst>
            <a:ext uri="{FF2B5EF4-FFF2-40B4-BE49-F238E27FC236}">
              <a16:creationId xmlns:a16="http://schemas.microsoft.com/office/drawing/2014/main" id="{11A18F30-31B5-475E-906D-557A968B783B}"/>
            </a:ext>
          </a:extLst>
        </xdr:cNvPr>
        <xdr:cNvSpPr txBox="1"/>
      </xdr:nvSpPr>
      <xdr:spPr>
        <a:xfrm>
          <a:off x="6770370" y="16658590"/>
          <a:ext cx="6877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1,745,818</a:t>
          </a:r>
          <a:endParaRPr kumimoji="1" lang="ja-JP" altLang="en-US" sz="1000" b="1">
            <a:solidFill>
              <a:srgbClr val="FF0000"/>
            </a:solidFill>
            <a:latin typeface="ＭＳ Ｐゴシック"/>
            <a:ea typeface="ＭＳ Ｐゴシック"/>
          </a:endParaRPr>
        </a:p>
      </xdr:txBody>
    </xdr:sp>
    <xdr:clientData/>
  </xdr:oneCellAnchor>
  <xdr:oneCellAnchor>
    <xdr:from>
      <xdr:col>34</xdr:col>
      <xdr:colOff>150495</xdr:colOff>
      <xdr:row>102</xdr:row>
      <xdr:rowOff>41910</xdr:rowOff>
    </xdr:from>
    <xdr:ext cx="690245" cy="256540"/>
    <xdr:sp macro="" textlink="">
      <xdr:nvSpPr>
        <xdr:cNvPr id="491" name="n_4mainValue【港湾・漁港】&#10;一人当たり有形固定資産（償却資産）額">
          <a:extLst>
            <a:ext uri="{FF2B5EF4-FFF2-40B4-BE49-F238E27FC236}">
              <a16:creationId xmlns:a16="http://schemas.microsoft.com/office/drawing/2014/main" id="{AE81DE1C-DF6A-470F-B548-AB51C6654D1D}"/>
            </a:ext>
          </a:extLst>
        </xdr:cNvPr>
        <xdr:cNvSpPr txBox="1"/>
      </xdr:nvSpPr>
      <xdr:spPr>
        <a:xfrm>
          <a:off x="5979795" y="16675735"/>
          <a:ext cx="6902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1,721,780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74295</xdr:rowOff>
    </xdr:from>
    <xdr:to>
      <xdr:col>90</xdr:col>
      <xdr:colOff>25400</xdr:colOff>
      <xdr:row>28</xdr:row>
      <xdr:rowOff>24765</xdr:rowOff>
    </xdr:to>
    <xdr:sp macro="" textlink="">
      <xdr:nvSpPr>
        <xdr:cNvPr id="492" name="正方形/長方形 491">
          <a:extLst>
            <a:ext uri="{FF2B5EF4-FFF2-40B4-BE49-F238E27FC236}">
              <a16:creationId xmlns:a16="http://schemas.microsoft.com/office/drawing/2014/main" id="{9250A844-76D7-4F7B-8B11-DB67552F6B4C}"/>
            </a:ext>
          </a:extLst>
        </xdr:cNvPr>
        <xdr:cNvSpPr/>
      </xdr:nvSpPr>
      <xdr:spPr>
        <a:xfrm>
          <a:off x="11210925" y="3970020"/>
          <a:ext cx="4248150" cy="6013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50165</xdr:rowOff>
    </xdr:from>
    <xdr:to>
      <xdr:col>74</xdr:col>
      <xdr:colOff>0</xdr:colOff>
      <xdr:row>29</xdr:row>
      <xdr:rowOff>130175</xdr:rowOff>
    </xdr:to>
    <xdr:sp macro="" textlink="">
      <xdr:nvSpPr>
        <xdr:cNvPr id="493" name="正方形/長方形 492">
          <a:extLst>
            <a:ext uri="{FF2B5EF4-FFF2-40B4-BE49-F238E27FC236}">
              <a16:creationId xmlns:a16="http://schemas.microsoft.com/office/drawing/2014/main" id="{65615DB8-B4AE-4471-A195-F70391BB02CE}"/>
            </a:ext>
          </a:extLst>
        </xdr:cNvPr>
        <xdr:cNvSpPr/>
      </xdr:nvSpPr>
      <xdr:spPr>
        <a:xfrm>
          <a:off x="11315700" y="4590415"/>
          <a:ext cx="13716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80645</xdr:rowOff>
    </xdr:from>
    <xdr:to>
      <xdr:col>74</xdr:col>
      <xdr:colOff>0</xdr:colOff>
      <xdr:row>30</xdr:row>
      <xdr:rowOff>161925</xdr:rowOff>
    </xdr:to>
    <xdr:sp macro="" textlink="">
      <xdr:nvSpPr>
        <xdr:cNvPr id="494" name="正方形/長方形 493">
          <a:extLst>
            <a:ext uri="{FF2B5EF4-FFF2-40B4-BE49-F238E27FC236}">
              <a16:creationId xmlns:a16="http://schemas.microsoft.com/office/drawing/2014/main" id="{FC12342C-A1D0-4E99-94AB-46D14A146325}"/>
            </a:ext>
          </a:extLst>
        </xdr:cNvPr>
        <xdr:cNvSpPr/>
      </xdr:nvSpPr>
      <xdr:spPr>
        <a:xfrm>
          <a:off x="11315700" y="4789170"/>
          <a:ext cx="1371600" cy="236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50165</xdr:rowOff>
    </xdr:from>
    <xdr:to>
      <xdr:col>79</xdr:col>
      <xdr:colOff>63500</xdr:colOff>
      <xdr:row>29</xdr:row>
      <xdr:rowOff>130175</xdr:rowOff>
    </xdr:to>
    <xdr:sp macro="" textlink="">
      <xdr:nvSpPr>
        <xdr:cNvPr id="495" name="正方形/長方形 494">
          <a:extLst>
            <a:ext uri="{FF2B5EF4-FFF2-40B4-BE49-F238E27FC236}">
              <a16:creationId xmlns:a16="http://schemas.microsoft.com/office/drawing/2014/main" id="{AC4C465C-51A2-42B2-8D0C-10A40BE6F265}"/>
            </a:ext>
          </a:extLst>
        </xdr:cNvPr>
        <xdr:cNvSpPr/>
      </xdr:nvSpPr>
      <xdr:spPr>
        <a:xfrm>
          <a:off x="12239625" y="4590415"/>
          <a:ext cx="13716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80645</xdr:rowOff>
    </xdr:from>
    <xdr:to>
      <xdr:col>79</xdr:col>
      <xdr:colOff>63500</xdr:colOff>
      <xdr:row>30</xdr:row>
      <xdr:rowOff>161925</xdr:rowOff>
    </xdr:to>
    <xdr:sp macro="" textlink="">
      <xdr:nvSpPr>
        <xdr:cNvPr id="496" name="正方形/長方形 495">
          <a:extLst>
            <a:ext uri="{FF2B5EF4-FFF2-40B4-BE49-F238E27FC236}">
              <a16:creationId xmlns:a16="http://schemas.microsoft.com/office/drawing/2014/main" id="{C0D69886-3D6B-4603-AF2F-616CDC3D9FBC}"/>
            </a:ext>
          </a:extLst>
        </xdr:cNvPr>
        <xdr:cNvSpPr/>
      </xdr:nvSpPr>
      <xdr:spPr>
        <a:xfrm>
          <a:off x="12239625" y="4789170"/>
          <a:ext cx="1371600" cy="236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50165</xdr:rowOff>
    </xdr:from>
    <xdr:to>
      <xdr:col>85</xdr:col>
      <xdr:colOff>63500</xdr:colOff>
      <xdr:row>29</xdr:row>
      <xdr:rowOff>130175</xdr:rowOff>
    </xdr:to>
    <xdr:sp macro="" textlink="">
      <xdr:nvSpPr>
        <xdr:cNvPr id="497" name="正方形/長方形 496">
          <a:extLst>
            <a:ext uri="{FF2B5EF4-FFF2-40B4-BE49-F238E27FC236}">
              <a16:creationId xmlns:a16="http://schemas.microsoft.com/office/drawing/2014/main" id="{574FBC7A-CA8D-4D32-8B8A-32F9EE680D69}"/>
            </a:ext>
          </a:extLst>
        </xdr:cNvPr>
        <xdr:cNvSpPr/>
      </xdr:nvSpPr>
      <xdr:spPr>
        <a:xfrm>
          <a:off x="13268325" y="4590415"/>
          <a:ext cx="13716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dr:col>77</xdr:col>
      <xdr:colOff>63500</xdr:colOff>
      <xdr:row>29</xdr:row>
      <xdr:rowOff>80645</xdr:rowOff>
    </xdr:from>
    <xdr:to>
      <xdr:col>85</xdr:col>
      <xdr:colOff>63500</xdr:colOff>
      <xdr:row>30</xdr:row>
      <xdr:rowOff>161925</xdr:rowOff>
    </xdr:to>
    <xdr:sp macro="" textlink="">
      <xdr:nvSpPr>
        <xdr:cNvPr id="498" name="正方形/長方形 497">
          <a:extLst>
            <a:ext uri="{FF2B5EF4-FFF2-40B4-BE49-F238E27FC236}">
              <a16:creationId xmlns:a16="http://schemas.microsoft.com/office/drawing/2014/main" id="{1541CC98-E859-4E34-B258-A0A5864B1422}"/>
            </a:ext>
          </a:extLst>
        </xdr:cNvPr>
        <xdr:cNvSpPr/>
      </xdr:nvSpPr>
      <xdr:spPr>
        <a:xfrm>
          <a:off x="13268325" y="4789170"/>
          <a:ext cx="1371600" cy="236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74295</xdr:rowOff>
    </xdr:to>
    <xdr:sp macro="" textlink="">
      <xdr:nvSpPr>
        <xdr:cNvPr id="499" name="正方形/長方形 498">
          <a:extLst>
            <a:ext uri="{FF2B5EF4-FFF2-40B4-BE49-F238E27FC236}">
              <a16:creationId xmlns:a16="http://schemas.microsoft.com/office/drawing/2014/main" id="{654CA025-3995-40B7-9233-37872D0D23FC}"/>
            </a:ext>
          </a:extLst>
        </xdr:cNvPr>
        <xdr:cNvSpPr/>
      </xdr:nvSpPr>
      <xdr:spPr>
        <a:xfrm>
          <a:off x="11210925" y="5047615"/>
          <a:ext cx="4248150" cy="2160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20345"/>
    <xdr:sp macro="" textlink="">
      <xdr:nvSpPr>
        <xdr:cNvPr id="500" name="テキスト ボックス 499">
          <a:extLst>
            <a:ext uri="{FF2B5EF4-FFF2-40B4-BE49-F238E27FC236}">
              <a16:creationId xmlns:a16="http://schemas.microsoft.com/office/drawing/2014/main" id="{D9398DF2-868E-447D-88AC-E0CCE0071A19}"/>
            </a:ext>
          </a:extLst>
        </xdr:cNvPr>
        <xdr:cNvSpPr txBox="1"/>
      </xdr:nvSpPr>
      <xdr:spPr>
        <a:xfrm>
          <a:off x="11172825" y="486727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74295</xdr:rowOff>
    </xdr:from>
    <xdr:to>
      <xdr:col>89</xdr:col>
      <xdr:colOff>171450</xdr:colOff>
      <xdr:row>44</xdr:row>
      <xdr:rowOff>74295</xdr:rowOff>
    </xdr:to>
    <xdr:cxnSp macro="">
      <xdr:nvCxnSpPr>
        <xdr:cNvPr id="501" name="直線コネクタ 500">
          <a:extLst>
            <a:ext uri="{FF2B5EF4-FFF2-40B4-BE49-F238E27FC236}">
              <a16:creationId xmlns:a16="http://schemas.microsoft.com/office/drawing/2014/main" id="{3388A712-50A8-484A-9F7A-814D33C24081}"/>
            </a:ext>
          </a:extLst>
        </xdr:cNvPr>
        <xdr:cNvCxnSpPr/>
      </xdr:nvCxnSpPr>
      <xdr:spPr>
        <a:xfrm>
          <a:off x="11210925" y="720852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103505</xdr:rowOff>
    </xdr:from>
    <xdr:ext cx="464820" cy="250825"/>
    <xdr:sp macro="" textlink="">
      <xdr:nvSpPr>
        <xdr:cNvPr id="502" name="テキスト ボックス 501">
          <a:extLst>
            <a:ext uri="{FF2B5EF4-FFF2-40B4-BE49-F238E27FC236}">
              <a16:creationId xmlns:a16="http://schemas.microsoft.com/office/drawing/2014/main" id="{5D670C23-4D86-4545-BEB0-41B6BF3D76E5}"/>
            </a:ext>
          </a:extLst>
        </xdr:cNvPr>
        <xdr:cNvSpPr txBox="1"/>
      </xdr:nvSpPr>
      <xdr:spPr>
        <a:xfrm>
          <a:off x="10794365" y="707898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90805</xdr:rowOff>
    </xdr:from>
    <xdr:to>
      <xdr:col>89</xdr:col>
      <xdr:colOff>171450</xdr:colOff>
      <xdr:row>42</xdr:row>
      <xdr:rowOff>90805</xdr:rowOff>
    </xdr:to>
    <xdr:cxnSp macro="">
      <xdr:nvCxnSpPr>
        <xdr:cNvPr id="503" name="直線コネクタ 502">
          <a:extLst>
            <a:ext uri="{FF2B5EF4-FFF2-40B4-BE49-F238E27FC236}">
              <a16:creationId xmlns:a16="http://schemas.microsoft.com/office/drawing/2014/main" id="{E1312A24-6B45-41C5-BA6B-D753470FB322}"/>
            </a:ext>
          </a:extLst>
        </xdr:cNvPr>
        <xdr:cNvCxnSpPr/>
      </xdr:nvCxnSpPr>
      <xdr:spPr>
        <a:xfrm>
          <a:off x="11210925" y="689800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118745</xdr:rowOff>
    </xdr:from>
    <xdr:ext cx="464820" cy="253365"/>
    <xdr:sp macro="" textlink="">
      <xdr:nvSpPr>
        <xdr:cNvPr id="504" name="テキスト ボックス 503">
          <a:extLst>
            <a:ext uri="{FF2B5EF4-FFF2-40B4-BE49-F238E27FC236}">
              <a16:creationId xmlns:a16="http://schemas.microsoft.com/office/drawing/2014/main" id="{DC66F205-BCD3-417B-B9FC-308F2F9D17F0}"/>
            </a:ext>
          </a:extLst>
        </xdr:cNvPr>
        <xdr:cNvSpPr txBox="1"/>
      </xdr:nvSpPr>
      <xdr:spPr>
        <a:xfrm>
          <a:off x="10794365" y="6770370"/>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106680</xdr:rowOff>
    </xdr:from>
    <xdr:to>
      <xdr:col>89</xdr:col>
      <xdr:colOff>171450</xdr:colOff>
      <xdr:row>40</xdr:row>
      <xdr:rowOff>106680</xdr:rowOff>
    </xdr:to>
    <xdr:cxnSp macro="">
      <xdr:nvCxnSpPr>
        <xdr:cNvPr id="505" name="直線コネクタ 504">
          <a:extLst>
            <a:ext uri="{FF2B5EF4-FFF2-40B4-BE49-F238E27FC236}">
              <a16:creationId xmlns:a16="http://schemas.microsoft.com/office/drawing/2014/main" id="{ACCA19DB-65B7-494F-A5D4-D968BB2762F7}"/>
            </a:ext>
          </a:extLst>
        </xdr:cNvPr>
        <xdr:cNvCxnSpPr/>
      </xdr:nvCxnSpPr>
      <xdr:spPr>
        <a:xfrm>
          <a:off x="11210925" y="659003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134620</xdr:rowOff>
    </xdr:from>
    <xdr:ext cx="400685" cy="253365"/>
    <xdr:sp macro="" textlink="">
      <xdr:nvSpPr>
        <xdr:cNvPr id="506" name="テキスト ボックス 505">
          <a:extLst>
            <a:ext uri="{FF2B5EF4-FFF2-40B4-BE49-F238E27FC236}">
              <a16:creationId xmlns:a16="http://schemas.microsoft.com/office/drawing/2014/main" id="{B48BD740-CCEE-4155-B8A7-DA75952EABFC}"/>
            </a:ext>
          </a:extLst>
        </xdr:cNvPr>
        <xdr:cNvSpPr txBox="1"/>
      </xdr:nvSpPr>
      <xdr:spPr>
        <a:xfrm>
          <a:off x="10845800" y="645922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122555</xdr:rowOff>
    </xdr:from>
    <xdr:to>
      <xdr:col>89</xdr:col>
      <xdr:colOff>171450</xdr:colOff>
      <xdr:row>38</xdr:row>
      <xdr:rowOff>122555</xdr:rowOff>
    </xdr:to>
    <xdr:cxnSp macro="">
      <xdr:nvCxnSpPr>
        <xdr:cNvPr id="507" name="直線コネクタ 506">
          <a:extLst>
            <a:ext uri="{FF2B5EF4-FFF2-40B4-BE49-F238E27FC236}">
              <a16:creationId xmlns:a16="http://schemas.microsoft.com/office/drawing/2014/main" id="{12CEF37F-2FF4-4BD0-A3C6-B95D465392AD}"/>
            </a:ext>
          </a:extLst>
        </xdr:cNvPr>
        <xdr:cNvCxnSpPr/>
      </xdr:nvCxnSpPr>
      <xdr:spPr>
        <a:xfrm>
          <a:off x="11210925" y="628840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151130</xdr:rowOff>
    </xdr:from>
    <xdr:ext cx="400685" cy="253365"/>
    <xdr:sp macro="" textlink="">
      <xdr:nvSpPr>
        <xdr:cNvPr id="508" name="テキスト ボックス 507">
          <a:extLst>
            <a:ext uri="{FF2B5EF4-FFF2-40B4-BE49-F238E27FC236}">
              <a16:creationId xmlns:a16="http://schemas.microsoft.com/office/drawing/2014/main" id="{E9DE98E9-79DF-4E74-9B95-4792C75A5B10}"/>
            </a:ext>
          </a:extLst>
        </xdr:cNvPr>
        <xdr:cNvSpPr txBox="1"/>
      </xdr:nvSpPr>
      <xdr:spPr>
        <a:xfrm>
          <a:off x="10845800" y="615188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138430</xdr:rowOff>
    </xdr:from>
    <xdr:to>
      <xdr:col>89</xdr:col>
      <xdr:colOff>171450</xdr:colOff>
      <xdr:row>36</xdr:row>
      <xdr:rowOff>138430</xdr:rowOff>
    </xdr:to>
    <xdr:cxnSp macro="">
      <xdr:nvCxnSpPr>
        <xdr:cNvPr id="509" name="直線コネクタ 508">
          <a:extLst>
            <a:ext uri="{FF2B5EF4-FFF2-40B4-BE49-F238E27FC236}">
              <a16:creationId xmlns:a16="http://schemas.microsoft.com/office/drawing/2014/main" id="{7B9776C7-B7A5-485A-9F89-3770855E4413}"/>
            </a:ext>
          </a:extLst>
        </xdr:cNvPr>
        <xdr:cNvCxnSpPr/>
      </xdr:nvCxnSpPr>
      <xdr:spPr>
        <a:xfrm>
          <a:off x="11210925" y="598043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167005</xdr:rowOff>
    </xdr:from>
    <xdr:ext cx="400685" cy="252730"/>
    <xdr:sp macro="" textlink="">
      <xdr:nvSpPr>
        <xdr:cNvPr id="510" name="テキスト ボックス 509">
          <a:extLst>
            <a:ext uri="{FF2B5EF4-FFF2-40B4-BE49-F238E27FC236}">
              <a16:creationId xmlns:a16="http://schemas.microsoft.com/office/drawing/2014/main" id="{06BCCAE0-7678-49F7-9AE0-28CEE0631408}"/>
            </a:ext>
          </a:extLst>
        </xdr:cNvPr>
        <xdr:cNvSpPr txBox="1"/>
      </xdr:nvSpPr>
      <xdr:spPr>
        <a:xfrm>
          <a:off x="10845800" y="5840730"/>
          <a:ext cx="4006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154305</xdr:rowOff>
    </xdr:from>
    <xdr:to>
      <xdr:col>89</xdr:col>
      <xdr:colOff>171450</xdr:colOff>
      <xdr:row>34</xdr:row>
      <xdr:rowOff>154305</xdr:rowOff>
    </xdr:to>
    <xdr:cxnSp macro="">
      <xdr:nvCxnSpPr>
        <xdr:cNvPr id="511" name="直線コネクタ 510">
          <a:extLst>
            <a:ext uri="{FF2B5EF4-FFF2-40B4-BE49-F238E27FC236}">
              <a16:creationId xmlns:a16="http://schemas.microsoft.com/office/drawing/2014/main" id="{934B4760-B240-4D30-8953-538A440CE2E0}"/>
            </a:ext>
          </a:extLst>
        </xdr:cNvPr>
        <xdr:cNvCxnSpPr/>
      </xdr:nvCxnSpPr>
      <xdr:spPr>
        <a:xfrm>
          <a:off x="11210925" y="566928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0685" cy="250825"/>
    <xdr:sp macro="" textlink="">
      <xdr:nvSpPr>
        <xdr:cNvPr id="512" name="テキスト ボックス 511">
          <a:extLst>
            <a:ext uri="{FF2B5EF4-FFF2-40B4-BE49-F238E27FC236}">
              <a16:creationId xmlns:a16="http://schemas.microsoft.com/office/drawing/2014/main" id="{2499A1F5-FD26-4F27-A5C7-272E3D677F17}"/>
            </a:ext>
          </a:extLst>
        </xdr:cNvPr>
        <xdr:cNvSpPr txBox="1"/>
      </xdr:nvSpPr>
      <xdr:spPr>
        <a:xfrm>
          <a:off x="10845800" y="553085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171450</xdr:colOff>
      <xdr:row>33</xdr:row>
      <xdr:rowOff>2540</xdr:rowOff>
    </xdr:to>
    <xdr:cxnSp macro="">
      <xdr:nvCxnSpPr>
        <xdr:cNvPr id="513" name="直線コネクタ 512">
          <a:extLst>
            <a:ext uri="{FF2B5EF4-FFF2-40B4-BE49-F238E27FC236}">
              <a16:creationId xmlns:a16="http://schemas.microsoft.com/office/drawing/2014/main" id="{A01CF479-6567-4B1D-9923-B96AD748674C}"/>
            </a:ext>
          </a:extLst>
        </xdr:cNvPr>
        <xdr:cNvCxnSpPr/>
      </xdr:nvCxnSpPr>
      <xdr:spPr>
        <a:xfrm>
          <a:off x="11210925" y="535559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31115</xdr:rowOff>
    </xdr:from>
    <xdr:ext cx="339090" cy="250825"/>
    <xdr:sp macro="" textlink="">
      <xdr:nvSpPr>
        <xdr:cNvPr id="514" name="テキスト ボックス 513">
          <a:extLst>
            <a:ext uri="{FF2B5EF4-FFF2-40B4-BE49-F238E27FC236}">
              <a16:creationId xmlns:a16="http://schemas.microsoft.com/office/drawing/2014/main" id="{00B89145-0944-4870-BA53-0559DF335814}"/>
            </a:ext>
          </a:extLst>
        </xdr:cNvPr>
        <xdr:cNvSpPr txBox="1"/>
      </xdr:nvSpPr>
      <xdr:spPr>
        <a:xfrm>
          <a:off x="10903585" y="5219065"/>
          <a:ext cx="3390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171450</xdr:colOff>
      <xdr:row>31</xdr:row>
      <xdr:rowOff>18415</xdr:rowOff>
    </xdr:to>
    <xdr:cxnSp macro="">
      <xdr:nvCxnSpPr>
        <xdr:cNvPr id="515" name="直線コネクタ 514">
          <a:extLst>
            <a:ext uri="{FF2B5EF4-FFF2-40B4-BE49-F238E27FC236}">
              <a16:creationId xmlns:a16="http://schemas.microsoft.com/office/drawing/2014/main" id="{BAB0494D-85F1-4901-9AA6-A27FBB86BAF3}"/>
            </a:ext>
          </a:extLst>
        </xdr:cNvPr>
        <xdr:cNvCxnSpPr/>
      </xdr:nvCxnSpPr>
      <xdr:spPr>
        <a:xfrm>
          <a:off x="11210925" y="504761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18415</xdr:rowOff>
    </xdr:from>
    <xdr:to>
      <xdr:col>90</xdr:col>
      <xdr:colOff>25400</xdr:colOff>
      <xdr:row>44</xdr:row>
      <xdr:rowOff>74295</xdr:rowOff>
    </xdr:to>
    <xdr:sp macro="" textlink="">
      <xdr:nvSpPr>
        <xdr:cNvPr id="516" name="【認定こども園・幼稚園・保育所】&#10;有形固定資産減価償却率グラフ枠">
          <a:extLst>
            <a:ext uri="{FF2B5EF4-FFF2-40B4-BE49-F238E27FC236}">
              <a16:creationId xmlns:a16="http://schemas.microsoft.com/office/drawing/2014/main" id="{69A941BA-CBAD-48B8-A009-CE546359D328}"/>
            </a:ext>
          </a:extLst>
        </xdr:cNvPr>
        <xdr:cNvSpPr/>
      </xdr:nvSpPr>
      <xdr:spPr>
        <a:xfrm>
          <a:off x="11210925" y="5047615"/>
          <a:ext cx="4248150" cy="2160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167005</xdr:rowOff>
    </xdr:from>
    <xdr:to>
      <xdr:col>85</xdr:col>
      <xdr:colOff>126365</xdr:colOff>
      <xdr:row>42</xdr:row>
      <xdr:rowOff>90805</xdr:rowOff>
    </xdr:to>
    <xdr:cxnSp macro="">
      <xdr:nvCxnSpPr>
        <xdr:cNvPr id="517" name="直線コネクタ 516">
          <a:extLst>
            <a:ext uri="{FF2B5EF4-FFF2-40B4-BE49-F238E27FC236}">
              <a16:creationId xmlns:a16="http://schemas.microsoft.com/office/drawing/2014/main" id="{6B811D37-4507-4DF4-8BFD-1964147CB200}"/>
            </a:ext>
          </a:extLst>
        </xdr:cNvPr>
        <xdr:cNvCxnSpPr/>
      </xdr:nvCxnSpPr>
      <xdr:spPr>
        <a:xfrm flipV="1">
          <a:off x="14696440" y="5516880"/>
          <a:ext cx="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94615</xdr:rowOff>
    </xdr:from>
    <xdr:ext cx="467360" cy="253365"/>
    <xdr:sp macro="" textlink="">
      <xdr:nvSpPr>
        <xdr:cNvPr id="518" name="【認定こども園・幼稚園・保育所】&#10;有形固定資産減価償却率最小値テキスト">
          <a:extLst>
            <a:ext uri="{FF2B5EF4-FFF2-40B4-BE49-F238E27FC236}">
              <a16:creationId xmlns:a16="http://schemas.microsoft.com/office/drawing/2014/main" id="{6F5C623B-18B1-4F2D-AB44-67D5A3F2A3EA}"/>
            </a:ext>
          </a:extLst>
        </xdr:cNvPr>
        <xdr:cNvSpPr txBox="1"/>
      </xdr:nvSpPr>
      <xdr:spPr>
        <a:xfrm>
          <a:off x="14735175" y="690499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90805</xdr:rowOff>
    </xdr:from>
    <xdr:to>
      <xdr:col>86</xdr:col>
      <xdr:colOff>25400</xdr:colOff>
      <xdr:row>42</xdr:row>
      <xdr:rowOff>90805</xdr:rowOff>
    </xdr:to>
    <xdr:cxnSp macro="">
      <xdr:nvCxnSpPr>
        <xdr:cNvPr id="519" name="直線コネクタ 518">
          <a:extLst>
            <a:ext uri="{FF2B5EF4-FFF2-40B4-BE49-F238E27FC236}">
              <a16:creationId xmlns:a16="http://schemas.microsoft.com/office/drawing/2014/main" id="{56EA6BB0-258D-46B4-B482-AAD410BDE278}"/>
            </a:ext>
          </a:extLst>
        </xdr:cNvPr>
        <xdr:cNvCxnSpPr/>
      </xdr:nvCxnSpPr>
      <xdr:spPr>
        <a:xfrm>
          <a:off x="14611350" y="68980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114935</xdr:rowOff>
    </xdr:from>
    <xdr:ext cx="402590" cy="253365"/>
    <xdr:sp macro="" textlink="">
      <xdr:nvSpPr>
        <xdr:cNvPr id="520" name="【認定こども園・幼稚園・保育所】&#10;有形固定資産減価償却率最大値テキスト">
          <a:extLst>
            <a:ext uri="{FF2B5EF4-FFF2-40B4-BE49-F238E27FC236}">
              <a16:creationId xmlns:a16="http://schemas.microsoft.com/office/drawing/2014/main" id="{EA0F66E6-C48F-4331-93A5-635A96513CA6}"/>
            </a:ext>
          </a:extLst>
        </xdr:cNvPr>
        <xdr:cNvSpPr txBox="1"/>
      </xdr:nvSpPr>
      <xdr:spPr>
        <a:xfrm>
          <a:off x="14735175" y="530606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167005</xdr:rowOff>
    </xdr:from>
    <xdr:to>
      <xdr:col>86</xdr:col>
      <xdr:colOff>25400</xdr:colOff>
      <xdr:row>33</xdr:row>
      <xdr:rowOff>167005</xdr:rowOff>
    </xdr:to>
    <xdr:cxnSp macro="">
      <xdr:nvCxnSpPr>
        <xdr:cNvPr id="521" name="直線コネクタ 520">
          <a:extLst>
            <a:ext uri="{FF2B5EF4-FFF2-40B4-BE49-F238E27FC236}">
              <a16:creationId xmlns:a16="http://schemas.microsoft.com/office/drawing/2014/main" id="{66B51575-2830-4AE0-AAB6-075E45793246}"/>
            </a:ext>
          </a:extLst>
        </xdr:cNvPr>
        <xdr:cNvCxnSpPr/>
      </xdr:nvCxnSpPr>
      <xdr:spPr>
        <a:xfrm>
          <a:off x="14611350" y="55168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50800</xdr:rowOff>
    </xdr:from>
    <xdr:ext cx="402590" cy="250825"/>
    <xdr:sp macro="" textlink="">
      <xdr:nvSpPr>
        <xdr:cNvPr id="522" name="【認定こども園・幼稚園・保育所】&#10;有形固定資産減価償却率平均値テキスト">
          <a:extLst>
            <a:ext uri="{FF2B5EF4-FFF2-40B4-BE49-F238E27FC236}">
              <a16:creationId xmlns:a16="http://schemas.microsoft.com/office/drawing/2014/main" id="{B1A3ACAE-C5F4-4E90-B165-776A9C51D87D}"/>
            </a:ext>
          </a:extLst>
        </xdr:cNvPr>
        <xdr:cNvSpPr txBox="1"/>
      </xdr:nvSpPr>
      <xdr:spPr>
        <a:xfrm>
          <a:off x="14735175" y="6048375"/>
          <a:ext cx="40259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28575</xdr:rowOff>
    </xdr:from>
    <xdr:to>
      <xdr:col>85</xdr:col>
      <xdr:colOff>171450</xdr:colOff>
      <xdr:row>38</xdr:row>
      <xdr:rowOff>127635</xdr:rowOff>
    </xdr:to>
    <xdr:sp macro="" textlink="">
      <xdr:nvSpPr>
        <xdr:cNvPr id="523" name="フローチャート: 判断 522">
          <a:extLst>
            <a:ext uri="{FF2B5EF4-FFF2-40B4-BE49-F238E27FC236}">
              <a16:creationId xmlns:a16="http://schemas.microsoft.com/office/drawing/2014/main" id="{8B5C1FBA-1DB7-46CC-B514-D38584C10A0D}"/>
            </a:ext>
          </a:extLst>
        </xdr:cNvPr>
        <xdr:cNvSpPr/>
      </xdr:nvSpPr>
      <xdr:spPr>
        <a:xfrm>
          <a:off x="14649450" y="618807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45085</xdr:rowOff>
    </xdr:from>
    <xdr:to>
      <xdr:col>81</xdr:col>
      <xdr:colOff>101600</xdr:colOff>
      <xdr:row>38</xdr:row>
      <xdr:rowOff>144780</xdr:rowOff>
    </xdr:to>
    <xdr:sp macro="" textlink="">
      <xdr:nvSpPr>
        <xdr:cNvPr id="524" name="フローチャート: 判断 523">
          <a:extLst>
            <a:ext uri="{FF2B5EF4-FFF2-40B4-BE49-F238E27FC236}">
              <a16:creationId xmlns:a16="http://schemas.microsoft.com/office/drawing/2014/main" id="{DAC2B788-4C22-4655-A7BB-4C167D8B7647}"/>
            </a:ext>
          </a:extLst>
        </xdr:cNvPr>
        <xdr:cNvSpPr/>
      </xdr:nvSpPr>
      <xdr:spPr>
        <a:xfrm>
          <a:off x="13887450" y="6210935"/>
          <a:ext cx="104775" cy="933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62865</xdr:rowOff>
    </xdr:from>
    <xdr:to>
      <xdr:col>76</xdr:col>
      <xdr:colOff>165100</xdr:colOff>
      <xdr:row>38</xdr:row>
      <xdr:rowOff>162560</xdr:rowOff>
    </xdr:to>
    <xdr:sp macro="" textlink="">
      <xdr:nvSpPr>
        <xdr:cNvPr id="525" name="フローチャート: 判断 524">
          <a:extLst>
            <a:ext uri="{FF2B5EF4-FFF2-40B4-BE49-F238E27FC236}">
              <a16:creationId xmlns:a16="http://schemas.microsoft.com/office/drawing/2014/main" id="{3BB117BF-F94B-4D1B-B747-33E601295437}"/>
            </a:ext>
          </a:extLst>
        </xdr:cNvPr>
        <xdr:cNvSpPr/>
      </xdr:nvSpPr>
      <xdr:spPr>
        <a:xfrm>
          <a:off x="13096875" y="6228715"/>
          <a:ext cx="95250" cy="933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39370</xdr:rowOff>
    </xdr:from>
    <xdr:to>
      <xdr:col>72</xdr:col>
      <xdr:colOff>38100</xdr:colOff>
      <xdr:row>38</xdr:row>
      <xdr:rowOff>138430</xdr:rowOff>
    </xdr:to>
    <xdr:sp macro="" textlink="">
      <xdr:nvSpPr>
        <xdr:cNvPr id="526" name="フローチャート: 判断 525">
          <a:extLst>
            <a:ext uri="{FF2B5EF4-FFF2-40B4-BE49-F238E27FC236}">
              <a16:creationId xmlns:a16="http://schemas.microsoft.com/office/drawing/2014/main" id="{FB516153-49C5-4996-B590-E9979BB2F3F9}"/>
            </a:ext>
          </a:extLst>
        </xdr:cNvPr>
        <xdr:cNvSpPr/>
      </xdr:nvSpPr>
      <xdr:spPr>
        <a:xfrm>
          <a:off x="12296775" y="620204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155575</xdr:rowOff>
    </xdr:from>
    <xdr:to>
      <xdr:col>67</xdr:col>
      <xdr:colOff>101600</xdr:colOff>
      <xdr:row>38</xdr:row>
      <xdr:rowOff>87630</xdr:rowOff>
    </xdr:to>
    <xdr:sp macro="" textlink="">
      <xdr:nvSpPr>
        <xdr:cNvPr id="527" name="フローチャート: 判断 526">
          <a:extLst>
            <a:ext uri="{FF2B5EF4-FFF2-40B4-BE49-F238E27FC236}">
              <a16:creationId xmlns:a16="http://schemas.microsoft.com/office/drawing/2014/main" id="{8CD760FE-0AED-4758-B98B-0995AAA004C4}"/>
            </a:ext>
          </a:extLst>
        </xdr:cNvPr>
        <xdr:cNvSpPr/>
      </xdr:nvSpPr>
      <xdr:spPr>
        <a:xfrm>
          <a:off x="11487150" y="6159500"/>
          <a:ext cx="104775" cy="876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72390</xdr:rowOff>
    </xdr:from>
    <xdr:ext cx="762000" cy="250825"/>
    <xdr:sp macro="" textlink="">
      <xdr:nvSpPr>
        <xdr:cNvPr id="528" name="テキスト ボックス 527">
          <a:extLst>
            <a:ext uri="{FF2B5EF4-FFF2-40B4-BE49-F238E27FC236}">
              <a16:creationId xmlns:a16="http://schemas.microsoft.com/office/drawing/2014/main" id="{0D5B13EC-0757-4F17-AF85-EFBA98A1A25A}"/>
            </a:ext>
          </a:extLst>
        </xdr:cNvPr>
        <xdr:cNvSpPr txBox="1"/>
      </xdr:nvSpPr>
      <xdr:spPr>
        <a:xfrm>
          <a:off x="14525625" y="72034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72390</xdr:rowOff>
    </xdr:from>
    <xdr:ext cx="759460" cy="250825"/>
    <xdr:sp macro="" textlink="">
      <xdr:nvSpPr>
        <xdr:cNvPr id="529" name="テキスト ボックス 528">
          <a:extLst>
            <a:ext uri="{FF2B5EF4-FFF2-40B4-BE49-F238E27FC236}">
              <a16:creationId xmlns:a16="http://schemas.microsoft.com/office/drawing/2014/main" id="{C8A63A93-FA49-4C44-8094-4F79072FBC46}"/>
            </a:ext>
          </a:extLst>
        </xdr:cNvPr>
        <xdr:cNvSpPr txBox="1"/>
      </xdr:nvSpPr>
      <xdr:spPr>
        <a:xfrm>
          <a:off x="13763625" y="720344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72390</xdr:rowOff>
    </xdr:from>
    <xdr:ext cx="762000" cy="250825"/>
    <xdr:sp macro="" textlink="">
      <xdr:nvSpPr>
        <xdr:cNvPr id="530" name="テキスト ボックス 529">
          <a:extLst>
            <a:ext uri="{FF2B5EF4-FFF2-40B4-BE49-F238E27FC236}">
              <a16:creationId xmlns:a16="http://schemas.microsoft.com/office/drawing/2014/main" id="{20CF640C-C06B-4CE6-9889-23525B87B119}"/>
            </a:ext>
          </a:extLst>
        </xdr:cNvPr>
        <xdr:cNvSpPr txBox="1"/>
      </xdr:nvSpPr>
      <xdr:spPr>
        <a:xfrm>
          <a:off x="12973050" y="72034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44</xdr:row>
      <xdr:rowOff>72390</xdr:rowOff>
    </xdr:from>
    <xdr:ext cx="762000" cy="250825"/>
    <xdr:sp macro="" textlink="">
      <xdr:nvSpPr>
        <xdr:cNvPr id="531" name="テキスト ボックス 530">
          <a:extLst>
            <a:ext uri="{FF2B5EF4-FFF2-40B4-BE49-F238E27FC236}">
              <a16:creationId xmlns:a16="http://schemas.microsoft.com/office/drawing/2014/main" id="{8EDF825E-9581-423E-9CF9-29766FEDAD8C}"/>
            </a:ext>
          </a:extLst>
        </xdr:cNvPr>
        <xdr:cNvSpPr txBox="1"/>
      </xdr:nvSpPr>
      <xdr:spPr>
        <a:xfrm>
          <a:off x="12172950" y="72034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72390</xdr:rowOff>
    </xdr:from>
    <xdr:ext cx="759460" cy="250825"/>
    <xdr:sp macro="" textlink="">
      <xdr:nvSpPr>
        <xdr:cNvPr id="532" name="テキスト ボックス 531">
          <a:extLst>
            <a:ext uri="{FF2B5EF4-FFF2-40B4-BE49-F238E27FC236}">
              <a16:creationId xmlns:a16="http://schemas.microsoft.com/office/drawing/2014/main" id="{CB301345-2061-46FB-A8D7-C3AC24A90DE7}"/>
            </a:ext>
          </a:extLst>
        </xdr:cNvPr>
        <xdr:cNvSpPr txBox="1"/>
      </xdr:nvSpPr>
      <xdr:spPr>
        <a:xfrm>
          <a:off x="11363325" y="720344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40</xdr:row>
      <xdr:rowOff>153670</xdr:rowOff>
    </xdr:from>
    <xdr:to>
      <xdr:col>85</xdr:col>
      <xdr:colOff>171450</xdr:colOff>
      <xdr:row>41</xdr:row>
      <xdr:rowOff>85725</xdr:rowOff>
    </xdr:to>
    <xdr:sp macro="" textlink="">
      <xdr:nvSpPr>
        <xdr:cNvPr id="533" name="楕円 532">
          <a:extLst>
            <a:ext uri="{FF2B5EF4-FFF2-40B4-BE49-F238E27FC236}">
              <a16:creationId xmlns:a16="http://schemas.microsoft.com/office/drawing/2014/main" id="{A98F0CA6-FE4A-47DF-B622-00D8530F4702}"/>
            </a:ext>
          </a:extLst>
        </xdr:cNvPr>
        <xdr:cNvSpPr/>
      </xdr:nvSpPr>
      <xdr:spPr>
        <a:xfrm>
          <a:off x="14649450" y="6640195"/>
          <a:ext cx="95250" cy="908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132715</xdr:rowOff>
    </xdr:from>
    <xdr:ext cx="402590" cy="253365"/>
    <xdr:sp macro="" textlink="">
      <xdr:nvSpPr>
        <xdr:cNvPr id="534" name="【認定こども園・幼稚園・保育所】&#10;有形固定資産減価償却率該当値テキスト">
          <a:extLst>
            <a:ext uri="{FF2B5EF4-FFF2-40B4-BE49-F238E27FC236}">
              <a16:creationId xmlns:a16="http://schemas.microsoft.com/office/drawing/2014/main" id="{2E250CB9-D105-46BA-BCA4-1A81E7C81C75}"/>
            </a:ext>
          </a:extLst>
        </xdr:cNvPr>
        <xdr:cNvSpPr txBox="1"/>
      </xdr:nvSpPr>
      <xdr:spPr>
        <a:xfrm>
          <a:off x="14735175" y="661924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40</xdr:row>
      <xdr:rowOff>109220</xdr:rowOff>
    </xdr:from>
    <xdr:to>
      <xdr:col>81</xdr:col>
      <xdr:colOff>101600</xdr:colOff>
      <xdr:row>41</xdr:row>
      <xdr:rowOff>40640</xdr:rowOff>
    </xdr:to>
    <xdr:sp macro="" textlink="">
      <xdr:nvSpPr>
        <xdr:cNvPr id="535" name="楕円 534">
          <a:extLst>
            <a:ext uri="{FF2B5EF4-FFF2-40B4-BE49-F238E27FC236}">
              <a16:creationId xmlns:a16="http://schemas.microsoft.com/office/drawing/2014/main" id="{744D984F-0F79-440E-BD47-B1F70C05E031}"/>
            </a:ext>
          </a:extLst>
        </xdr:cNvPr>
        <xdr:cNvSpPr/>
      </xdr:nvSpPr>
      <xdr:spPr>
        <a:xfrm>
          <a:off x="13887450" y="6592570"/>
          <a:ext cx="10477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159385</xdr:rowOff>
    </xdr:from>
    <xdr:to>
      <xdr:col>85</xdr:col>
      <xdr:colOff>127000</xdr:colOff>
      <xdr:row>41</xdr:row>
      <xdr:rowOff>36195</xdr:rowOff>
    </xdr:to>
    <xdr:cxnSp macro="">
      <xdr:nvCxnSpPr>
        <xdr:cNvPr id="536" name="直線コネクタ 535">
          <a:extLst>
            <a:ext uri="{FF2B5EF4-FFF2-40B4-BE49-F238E27FC236}">
              <a16:creationId xmlns:a16="http://schemas.microsoft.com/office/drawing/2014/main" id="{19EE0639-E915-43F3-80E7-33C6F438FB9A}"/>
            </a:ext>
          </a:extLst>
        </xdr:cNvPr>
        <xdr:cNvCxnSpPr/>
      </xdr:nvCxnSpPr>
      <xdr:spPr>
        <a:xfrm>
          <a:off x="13935075" y="6649085"/>
          <a:ext cx="762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56515</xdr:rowOff>
    </xdr:from>
    <xdr:to>
      <xdr:col>76</xdr:col>
      <xdr:colOff>165100</xdr:colOff>
      <xdr:row>40</xdr:row>
      <xdr:rowOff>155575</xdr:rowOff>
    </xdr:to>
    <xdr:sp macro="" textlink="">
      <xdr:nvSpPr>
        <xdr:cNvPr id="537" name="楕円 536">
          <a:extLst>
            <a:ext uri="{FF2B5EF4-FFF2-40B4-BE49-F238E27FC236}">
              <a16:creationId xmlns:a16="http://schemas.microsoft.com/office/drawing/2014/main" id="{AD0D1E28-6F41-4971-87CB-06E9B9DD52DD}"/>
            </a:ext>
          </a:extLst>
        </xdr:cNvPr>
        <xdr:cNvSpPr/>
      </xdr:nvSpPr>
      <xdr:spPr>
        <a:xfrm>
          <a:off x="13096875" y="6543040"/>
          <a:ext cx="952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106680</xdr:rowOff>
    </xdr:from>
    <xdr:to>
      <xdr:col>81</xdr:col>
      <xdr:colOff>50800</xdr:colOff>
      <xdr:row>40</xdr:row>
      <xdr:rowOff>159385</xdr:rowOff>
    </xdr:to>
    <xdr:cxnSp macro="">
      <xdr:nvCxnSpPr>
        <xdr:cNvPr id="538" name="直線コネクタ 537">
          <a:extLst>
            <a:ext uri="{FF2B5EF4-FFF2-40B4-BE49-F238E27FC236}">
              <a16:creationId xmlns:a16="http://schemas.microsoft.com/office/drawing/2014/main" id="{D7407B32-52DE-44D3-BD47-D50B1E2D693D}"/>
            </a:ext>
          </a:extLst>
        </xdr:cNvPr>
        <xdr:cNvCxnSpPr/>
      </xdr:nvCxnSpPr>
      <xdr:spPr>
        <a:xfrm>
          <a:off x="13144500" y="6590030"/>
          <a:ext cx="790575"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26670</xdr:rowOff>
    </xdr:from>
    <xdr:to>
      <xdr:col>72</xdr:col>
      <xdr:colOff>38100</xdr:colOff>
      <xdr:row>40</xdr:row>
      <xdr:rowOff>126365</xdr:rowOff>
    </xdr:to>
    <xdr:sp macro="" textlink="">
      <xdr:nvSpPr>
        <xdr:cNvPr id="539" name="楕円 538">
          <a:extLst>
            <a:ext uri="{FF2B5EF4-FFF2-40B4-BE49-F238E27FC236}">
              <a16:creationId xmlns:a16="http://schemas.microsoft.com/office/drawing/2014/main" id="{61FBFC3C-4E46-46E4-A759-EA9D26A59A9E}"/>
            </a:ext>
          </a:extLst>
        </xdr:cNvPr>
        <xdr:cNvSpPr/>
      </xdr:nvSpPr>
      <xdr:spPr>
        <a:xfrm>
          <a:off x="12296775" y="6516370"/>
          <a:ext cx="85725" cy="933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40</xdr:row>
      <xdr:rowOff>76200</xdr:rowOff>
    </xdr:from>
    <xdr:to>
      <xdr:col>76</xdr:col>
      <xdr:colOff>114300</xdr:colOff>
      <xdr:row>40</xdr:row>
      <xdr:rowOff>106680</xdr:rowOff>
    </xdr:to>
    <xdr:cxnSp macro="">
      <xdr:nvCxnSpPr>
        <xdr:cNvPr id="540" name="直線コネクタ 539">
          <a:extLst>
            <a:ext uri="{FF2B5EF4-FFF2-40B4-BE49-F238E27FC236}">
              <a16:creationId xmlns:a16="http://schemas.microsoft.com/office/drawing/2014/main" id="{4B243815-343C-4E9B-AE95-73F6506E0CFD}"/>
            </a:ext>
          </a:extLst>
        </xdr:cNvPr>
        <xdr:cNvCxnSpPr/>
      </xdr:nvCxnSpPr>
      <xdr:spPr>
        <a:xfrm>
          <a:off x="12344400" y="6562725"/>
          <a:ext cx="8001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84455</xdr:rowOff>
    </xdr:from>
    <xdr:to>
      <xdr:col>67</xdr:col>
      <xdr:colOff>101600</xdr:colOff>
      <xdr:row>40</xdr:row>
      <xdr:rowOff>15875</xdr:rowOff>
    </xdr:to>
    <xdr:sp macro="" textlink="">
      <xdr:nvSpPr>
        <xdr:cNvPr id="541" name="楕円 540">
          <a:extLst>
            <a:ext uri="{FF2B5EF4-FFF2-40B4-BE49-F238E27FC236}">
              <a16:creationId xmlns:a16="http://schemas.microsoft.com/office/drawing/2014/main" id="{B691EC97-036E-465E-8311-46955CB05650}"/>
            </a:ext>
          </a:extLst>
        </xdr:cNvPr>
        <xdr:cNvSpPr/>
      </xdr:nvSpPr>
      <xdr:spPr>
        <a:xfrm>
          <a:off x="11487150" y="6412230"/>
          <a:ext cx="104775" cy="901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133350</xdr:rowOff>
    </xdr:from>
    <xdr:to>
      <xdr:col>71</xdr:col>
      <xdr:colOff>171450</xdr:colOff>
      <xdr:row>40</xdr:row>
      <xdr:rowOff>76200</xdr:rowOff>
    </xdr:to>
    <xdr:cxnSp macro="">
      <xdr:nvCxnSpPr>
        <xdr:cNvPr id="542" name="直線コネクタ 541">
          <a:extLst>
            <a:ext uri="{FF2B5EF4-FFF2-40B4-BE49-F238E27FC236}">
              <a16:creationId xmlns:a16="http://schemas.microsoft.com/office/drawing/2014/main" id="{1CD96393-B6DF-486A-B61D-B8A8AA653FA2}"/>
            </a:ext>
          </a:extLst>
        </xdr:cNvPr>
        <xdr:cNvCxnSpPr/>
      </xdr:nvCxnSpPr>
      <xdr:spPr>
        <a:xfrm>
          <a:off x="11534775" y="6457950"/>
          <a:ext cx="809625"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161290</xdr:rowOff>
    </xdr:from>
    <xdr:ext cx="402590" cy="250825"/>
    <xdr:sp macro="" textlink="">
      <xdr:nvSpPr>
        <xdr:cNvPr id="543" name="n_1aveValue【認定こども園・幼稚園・保育所】&#10;有形固定資産減価償却率">
          <a:extLst>
            <a:ext uri="{FF2B5EF4-FFF2-40B4-BE49-F238E27FC236}">
              <a16:creationId xmlns:a16="http://schemas.microsoft.com/office/drawing/2014/main" id="{363F69A2-964D-4C66-AF9D-F65DBA94FE81}"/>
            </a:ext>
          </a:extLst>
        </xdr:cNvPr>
        <xdr:cNvSpPr txBox="1"/>
      </xdr:nvSpPr>
      <xdr:spPr>
        <a:xfrm>
          <a:off x="13745210" y="600329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11430</xdr:rowOff>
    </xdr:from>
    <xdr:ext cx="402590" cy="250825"/>
    <xdr:sp macro="" textlink="">
      <xdr:nvSpPr>
        <xdr:cNvPr id="544" name="n_2aveValue【認定こども園・幼稚園・保育所】&#10;有形固定資産減価償却率">
          <a:extLst>
            <a:ext uri="{FF2B5EF4-FFF2-40B4-BE49-F238E27FC236}">
              <a16:creationId xmlns:a16="http://schemas.microsoft.com/office/drawing/2014/main" id="{EA042489-802D-4DB3-9135-180A9ED9CCEA}"/>
            </a:ext>
          </a:extLst>
        </xdr:cNvPr>
        <xdr:cNvSpPr txBox="1"/>
      </xdr:nvSpPr>
      <xdr:spPr>
        <a:xfrm>
          <a:off x="12964160" y="600900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154305</xdr:rowOff>
    </xdr:from>
    <xdr:ext cx="405130" cy="253365"/>
    <xdr:sp macro="" textlink="">
      <xdr:nvSpPr>
        <xdr:cNvPr id="545" name="n_3aveValue【認定こども園・幼稚園・保育所】&#10;有形固定資産減価償却率">
          <a:extLst>
            <a:ext uri="{FF2B5EF4-FFF2-40B4-BE49-F238E27FC236}">
              <a16:creationId xmlns:a16="http://schemas.microsoft.com/office/drawing/2014/main" id="{C818C69B-B180-4455-95A2-925E0772EF9E}"/>
            </a:ext>
          </a:extLst>
        </xdr:cNvPr>
        <xdr:cNvSpPr txBox="1"/>
      </xdr:nvSpPr>
      <xdr:spPr>
        <a:xfrm>
          <a:off x="12164060" y="599313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104140</xdr:rowOff>
    </xdr:from>
    <xdr:ext cx="402590" cy="250825"/>
    <xdr:sp macro="" textlink="">
      <xdr:nvSpPr>
        <xdr:cNvPr id="546" name="n_4aveValue【認定こども園・幼稚園・保育所】&#10;有形固定資産減価償却率">
          <a:extLst>
            <a:ext uri="{FF2B5EF4-FFF2-40B4-BE49-F238E27FC236}">
              <a16:creationId xmlns:a16="http://schemas.microsoft.com/office/drawing/2014/main" id="{9E61778C-D801-4A8A-9F90-8D836FF4726C}"/>
            </a:ext>
          </a:extLst>
        </xdr:cNvPr>
        <xdr:cNvSpPr txBox="1"/>
      </xdr:nvSpPr>
      <xdr:spPr>
        <a:xfrm>
          <a:off x="11354435" y="594614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41</xdr:row>
      <xdr:rowOff>32385</xdr:rowOff>
    </xdr:from>
    <xdr:ext cx="402590" cy="250825"/>
    <xdr:sp macro="" textlink="">
      <xdr:nvSpPr>
        <xdr:cNvPr id="547" name="n_1mainValue【認定こども園・幼稚園・保育所】&#10;有形固定資産減価償却率">
          <a:extLst>
            <a:ext uri="{FF2B5EF4-FFF2-40B4-BE49-F238E27FC236}">
              <a16:creationId xmlns:a16="http://schemas.microsoft.com/office/drawing/2014/main" id="{9EA18A4D-346F-47F2-BBE3-AF8C3C246EAD}"/>
            </a:ext>
          </a:extLst>
        </xdr:cNvPr>
        <xdr:cNvSpPr txBox="1"/>
      </xdr:nvSpPr>
      <xdr:spPr>
        <a:xfrm>
          <a:off x="13745210" y="667766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40</xdr:row>
      <xdr:rowOff>147320</xdr:rowOff>
    </xdr:from>
    <xdr:ext cx="402590" cy="250825"/>
    <xdr:sp macro="" textlink="">
      <xdr:nvSpPr>
        <xdr:cNvPr id="548" name="n_2mainValue【認定こども園・幼稚園・保育所】&#10;有形固定資産減価償却率">
          <a:extLst>
            <a:ext uri="{FF2B5EF4-FFF2-40B4-BE49-F238E27FC236}">
              <a16:creationId xmlns:a16="http://schemas.microsoft.com/office/drawing/2014/main" id="{F81D0055-AD96-48A6-A73A-2FF046186C7A}"/>
            </a:ext>
          </a:extLst>
        </xdr:cNvPr>
        <xdr:cNvSpPr txBox="1"/>
      </xdr:nvSpPr>
      <xdr:spPr>
        <a:xfrm>
          <a:off x="12964160" y="663067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40</xdr:row>
      <xdr:rowOff>117475</xdr:rowOff>
    </xdr:from>
    <xdr:ext cx="405130" cy="253365"/>
    <xdr:sp macro="" textlink="">
      <xdr:nvSpPr>
        <xdr:cNvPr id="549" name="n_3mainValue【認定こども園・幼稚園・保育所】&#10;有形固定資産減価償却率">
          <a:extLst>
            <a:ext uri="{FF2B5EF4-FFF2-40B4-BE49-F238E27FC236}">
              <a16:creationId xmlns:a16="http://schemas.microsoft.com/office/drawing/2014/main" id="{C7C0545D-606C-4EF7-9BB7-992E3F0B468E}"/>
            </a:ext>
          </a:extLst>
        </xdr:cNvPr>
        <xdr:cNvSpPr txBox="1"/>
      </xdr:nvSpPr>
      <xdr:spPr>
        <a:xfrm>
          <a:off x="12164060" y="660717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40</xdr:row>
      <xdr:rowOff>6350</xdr:rowOff>
    </xdr:from>
    <xdr:ext cx="402590" cy="253365"/>
    <xdr:sp macro="" textlink="">
      <xdr:nvSpPr>
        <xdr:cNvPr id="550" name="n_4mainValue【認定こども園・幼稚園・保育所】&#10;有形固定資産減価償却率">
          <a:extLst>
            <a:ext uri="{FF2B5EF4-FFF2-40B4-BE49-F238E27FC236}">
              <a16:creationId xmlns:a16="http://schemas.microsoft.com/office/drawing/2014/main" id="{22531A4C-001F-4A47-B735-8BFCB926DC22}"/>
            </a:ext>
          </a:extLst>
        </xdr:cNvPr>
        <xdr:cNvSpPr txBox="1"/>
      </xdr:nvSpPr>
      <xdr:spPr>
        <a:xfrm>
          <a:off x="11354435" y="649605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74295</xdr:rowOff>
    </xdr:from>
    <xdr:to>
      <xdr:col>120</xdr:col>
      <xdr:colOff>152400</xdr:colOff>
      <xdr:row>28</xdr:row>
      <xdr:rowOff>24765</xdr:rowOff>
    </xdr:to>
    <xdr:sp macro="" textlink="">
      <xdr:nvSpPr>
        <xdr:cNvPr id="551" name="正方形/長方形 550">
          <a:extLst>
            <a:ext uri="{FF2B5EF4-FFF2-40B4-BE49-F238E27FC236}">
              <a16:creationId xmlns:a16="http://schemas.microsoft.com/office/drawing/2014/main" id="{024293C1-FCE2-471E-B795-8941CEDAC094}"/>
            </a:ext>
          </a:extLst>
        </xdr:cNvPr>
        <xdr:cNvSpPr/>
      </xdr:nvSpPr>
      <xdr:spPr>
        <a:xfrm>
          <a:off x="16459200" y="3970020"/>
          <a:ext cx="4267200" cy="6013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50165</xdr:rowOff>
    </xdr:from>
    <xdr:to>
      <xdr:col>104</xdr:col>
      <xdr:colOff>127000</xdr:colOff>
      <xdr:row>29</xdr:row>
      <xdr:rowOff>130175</xdr:rowOff>
    </xdr:to>
    <xdr:sp macro="" textlink="">
      <xdr:nvSpPr>
        <xdr:cNvPr id="552" name="正方形/長方形 551">
          <a:extLst>
            <a:ext uri="{FF2B5EF4-FFF2-40B4-BE49-F238E27FC236}">
              <a16:creationId xmlns:a16="http://schemas.microsoft.com/office/drawing/2014/main" id="{F9265853-E28F-43B4-B21E-FB24F9A4416A}"/>
            </a:ext>
          </a:extLst>
        </xdr:cNvPr>
        <xdr:cNvSpPr/>
      </xdr:nvSpPr>
      <xdr:spPr>
        <a:xfrm>
          <a:off x="16583025" y="4590415"/>
          <a:ext cx="13716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80645</xdr:rowOff>
    </xdr:from>
    <xdr:to>
      <xdr:col>104</xdr:col>
      <xdr:colOff>127000</xdr:colOff>
      <xdr:row>30</xdr:row>
      <xdr:rowOff>161925</xdr:rowOff>
    </xdr:to>
    <xdr:sp macro="" textlink="">
      <xdr:nvSpPr>
        <xdr:cNvPr id="553" name="正方形/長方形 552">
          <a:extLst>
            <a:ext uri="{FF2B5EF4-FFF2-40B4-BE49-F238E27FC236}">
              <a16:creationId xmlns:a16="http://schemas.microsoft.com/office/drawing/2014/main" id="{F15D0C17-BAFB-40F2-BEF0-DFC40DDACA13}"/>
            </a:ext>
          </a:extLst>
        </xdr:cNvPr>
        <xdr:cNvSpPr/>
      </xdr:nvSpPr>
      <xdr:spPr>
        <a:xfrm>
          <a:off x="16583025" y="4789170"/>
          <a:ext cx="1371600" cy="236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50165</xdr:rowOff>
    </xdr:from>
    <xdr:to>
      <xdr:col>110</xdr:col>
      <xdr:colOff>0</xdr:colOff>
      <xdr:row>29</xdr:row>
      <xdr:rowOff>130175</xdr:rowOff>
    </xdr:to>
    <xdr:sp macro="" textlink="">
      <xdr:nvSpPr>
        <xdr:cNvPr id="554" name="正方形/長方形 553">
          <a:extLst>
            <a:ext uri="{FF2B5EF4-FFF2-40B4-BE49-F238E27FC236}">
              <a16:creationId xmlns:a16="http://schemas.microsoft.com/office/drawing/2014/main" id="{6FC4DD90-86E2-492C-9F8F-D3C0D85221E5}"/>
            </a:ext>
          </a:extLst>
        </xdr:cNvPr>
        <xdr:cNvSpPr/>
      </xdr:nvSpPr>
      <xdr:spPr>
        <a:xfrm>
          <a:off x="17487900" y="4590415"/>
          <a:ext cx="13716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80645</xdr:rowOff>
    </xdr:from>
    <xdr:to>
      <xdr:col>110</xdr:col>
      <xdr:colOff>0</xdr:colOff>
      <xdr:row>30</xdr:row>
      <xdr:rowOff>161925</xdr:rowOff>
    </xdr:to>
    <xdr:sp macro="" textlink="">
      <xdr:nvSpPr>
        <xdr:cNvPr id="555" name="正方形/長方形 554">
          <a:extLst>
            <a:ext uri="{FF2B5EF4-FFF2-40B4-BE49-F238E27FC236}">
              <a16:creationId xmlns:a16="http://schemas.microsoft.com/office/drawing/2014/main" id="{C083BCF4-B1DB-41E0-B431-FEDCC963C1DC}"/>
            </a:ext>
          </a:extLst>
        </xdr:cNvPr>
        <xdr:cNvSpPr/>
      </xdr:nvSpPr>
      <xdr:spPr>
        <a:xfrm>
          <a:off x="17487900" y="4789170"/>
          <a:ext cx="1371600" cy="236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50165</xdr:rowOff>
    </xdr:from>
    <xdr:to>
      <xdr:col>116</xdr:col>
      <xdr:colOff>0</xdr:colOff>
      <xdr:row>29</xdr:row>
      <xdr:rowOff>130175</xdr:rowOff>
    </xdr:to>
    <xdr:sp macro="" textlink="">
      <xdr:nvSpPr>
        <xdr:cNvPr id="556" name="正方形/長方形 555">
          <a:extLst>
            <a:ext uri="{FF2B5EF4-FFF2-40B4-BE49-F238E27FC236}">
              <a16:creationId xmlns:a16="http://schemas.microsoft.com/office/drawing/2014/main" id="{6C6E110F-94CC-4D06-9C1F-5AE41FA33AA8}"/>
            </a:ext>
          </a:extLst>
        </xdr:cNvPr>
        <xdr:cNvSpPr/>
      </xdr:nvSpPr>
      <xdr:spPr>
        <a:xfrm>
          <a:off x="18516600" y="4590415"/>
          <a:ext cx="13716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dr:col>108</xdr:col>
      <xdr:colOff>0</xdr:colOff>
      <xdr:row>29</xdr:row>
      <xdr:rowOff>80645</xdr:rowOff>
    </xdr:from>
    <xdr:to>
      <xdr:col>116</xdr:col>
      <xdr:colOff>0</xdr:colOff>
      <xdr:row>30</xdr:row>
      <xdr:rowOff>161925</xdr:rowOff>
    </xdr:to>
    <xdr:sp macro="" textlink="">
      <xdr:nvSpPr>
        <xdr:cNvPr id="557" name="正方形/長方形 556">
          <a:extLst>
            <a:ext uri="{FF2B5EF4-FFF2-40B4-BE49-F238E27FC236}">
              <a16:creationId xmlns:a16="http://schemas.microsoft.com/office/drawing/2014/main" id="{09C5E11F-CDFA-433E-9D72-F79CFB207526}"/>
            </a:ext>
          </a:extLst>
        </xdr:cNvPr>
        <xdr:cNvSpPr/>
      </xdr:nvSpPr>
      <xdr:spPr>
        <a:xfrm>
          <a:off x="18516600" y="4789170"/>
          <a:ext cx="1371600" cy="236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74295</xdr:rowOff>
    </xdr:to>
    <xdr:sp macro="" textlink="">
      <xdr:nvSpPr>
        <xdr:cNvPr id="558" name="正方形/長方形 557">
          <a:extLst>
            <a:ext uri="{FF2B5EF4-FFF2-40B4-BE49-F238E27FC236}">
              <a16:creationId xmlns:a16="http://schemas.microsoft.com/office/drawing/2014/main" id="{94A37495-C1C9-49AB-BB23-E06A8B53C78A}"/>
            </a:ext>
          </a:extLst>
        </xdr:cNvPr>
        <xdr:cNvSpPr/>
      </xdr:nvSpPr>
      <xdr:spPr>
        <a:xfrm>
          <a:off x="16459200" y="5047615"/>
          <a:ext cx="4267200" cy="2160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0345"/>
    <xdr:sp macro="" textlink="">
      <xdr:nvSpPr>
        <xdr:cNvPr id="559" name="テキスト ボックス 558">
          <a:extLst>
            <a:ext uri="{FF2B5EF4-FFF2-40B4-BE49-F238E27FC236}">
              <a16:creationId xmlns:a16="http://schemas.microsoft.com/office/drawing/2014/main" id="{DB7CDABF-94E1-424C-86F6-66CDD85EB80B}"/>
            </a:ext>
          </a:extLst>
        </xdr:cNvPr>
        <xdr:cNvSpPr txBox="1"/>
      </xdr:nvSpPr>
      <xdr:spPr>
        <a:xfrm>
          <a:off x="16440150" y="486727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74295</xdr:rowOff>
    </xdr:from>
    <xdr:to>
      <xdr:col>120</xdr:col>
      <xdr:colOff>114300</xdr:colOff>
      <xdr:row>44</xdr:row>
      <xdr:rowOff>74295</xdr:rowOff>
    </xdr:to>
    <xdr:cxnSp macro="">
      <xdr:nvCxnSpPr>
        <xdr:cNvPr id="560" name="直線コネクタ 559">
          <a:extLst>
            <a:ext uri="{FF2B5EF4-FFF2-40B4-BE49-F238E27FC236}">
              <a16:creationId xmlns:a16="http://schemas.microsoft.com/office/drawing/2014/main" id="{B78E524D-F57F-4964-8EAE-5DF599B8CF07}"/>
            </a:ext>
          </a:extLst>
        </xdr:cNvPr>
        <xdr:cNvCxnSpPr/>
      </xdr:nvCxnSpPr>
      <xdr:spPr>
        <a:xfrm>
          <a:off x="16459200" y="72085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130175</xdr:rowOff>
    </xdr:from>
    <xdr:to>
      <xdr:col>120</xdr:col>
      <xdr:colOff>114300</xdr:colOff>
      <xdr:row>41</xdr:row>
      <xdr:rowOff>130175</xdr:rowOff>
    </xdr:to>
    <xdr:cxnSp macro="">
      <xdr:nvCxnSpPr>
        <xdr:cNvPr id="561" name="直線コネクタ 560">
          <a:extLst>
            <a:ext uri="{FF2B5EF4-FFF2-40B4-BE49-F238E27FC236}">
              <a16:creationId xmlns:a16="http://schemas.microsoft.com/office/drawing/2014/main" id="{4C6EEDDF-01EC-462B-BBC0-408499A57D27}"/>
            </a:ext>
          </a:extLst>
        </xdr:cNvPr>
        <xdr:cNvCxnSpPr/>
      </xdr:nvCxnSpPr>
      <xdr:spPr>
        <a:xfrm>
          <a:off x="16459200" y="67786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159385</xdr:rowOff>
    </xdr:from>
    <xdr:ext cx="464820" cy="250825"/>
    <xdr:sp macro="" textlink="">
      <xdr:nvSpPr>
        <xdr:cNvPr id="562" name="テキスト ボックス 561">
          <a:extLst>
            <a:ext uri="{FF2B5EF4-FFF2-40B4-BE49-F238E27FC236}">
              <a16:creationId xmlns:a16="http://schemas.microsoft.com/office/drawing/2014/main" id="{EA366713-C9CF-45F2-BDDA-54AE94D1E396}"/>
            </a:ext>
          </a:extLst>
        </xdr:cNvPr>
        <xdr:cNvSpPr txBox="1"/>
      </xdr:nvSpPr>
      <xdr:spPr>
        <a:xfrm>
          <a:off x="16052165" y="664908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18415</xdr:rowOff>
    </xdr:from>
    <xdr:to>
      <xdr:col>120</xdr:col>
      <xdr:colOff>114300</xdr:colOff>
      <xdr:row>39</xdr:row>
      <xdr:rowOff>18415</xdr:rowOff>
    </xdr:to>
    <xdr:cxnSp macro="">
      <xdr:nvCxnSpPr>
        <xdr:cNvPr id="563" name="直線コネクタ 562">
          <a:extLst>
            <a:ext uri="{FF2B5EF4-FFF2-40B4-BE49-F238E27FC236}">
              <a16:creationId xmlns:a16="http://schemas.microsoft.com/office/drawing/2014/main" id="{B93612FF-9378-4A82-8208-9053DEC1B47D}"/>
            </a:ext>
          </a:extLst>
        </xdr:cNvPr>
        <xdr:cNvCxnSpPr/>
      </xdr:nvCxnSpPr>
      <xdr:spPr>
        <a:xfrm>
          <a:off x="16459200" y="63430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47625</xdr:rowOff>
    </xdr:from>
    <xdr:ext cx="464820" cy="250825"/>
    <xdr:sp macro="" textlink="">
      <xdr:nvSpPr>
        <xdr:cNvPr id="564" name="テキスト ボックス 563">
          <a:extLst>
            <a:ext uri="{FF2B5EF4-FFF2-40B4-BE49-F238E27FC236}">
              <a16:creationId xmlns:a16="http://schemas.microsoft.com/office/drawing/2014/main" id="{42B7BE03-D4E7-428C-A6FC-E9F613AB7C90}"/>
            </a:ext>
          </a:extLst>
        </xdr:cNvPr>
        <xdr:cNvSpPr txBox="1"/>
      </xdr:nvSpPr>
      <xdr:spPr>
        <a:xfrm>
          <a:off x="16052165" y="620712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74295</xdr:rowOff>
    </xdr:from>
    <xdr:to>
      <xdr:col>120</xdr:col>
      <xdr:colOff>114300</xdr:colOff>
      <xdr:row>36</xdr:row>
      <xdr:rowOff>74295</xdr:rowOff>
    </xdr:to>
    <xdr:cxnSp macro="">
      <xdr:nvCxnSpPr>
        <xdr:cNvPr id="565" name="直線コネクタ 564">
          <a:extLst>
            <a:ext uri="{FF2B5EF4-FFF2-40B4-BE49-F238E27FC236}">
              <a16:creationId xmlns:a16="http://schemas.microsoft.com/office/drawing/2014/main" id="{547C4180-D9B8-4381-BB7C-637AFB14983D}"/>
            </a:ext>
          </a:extLst>
        </xdr:cNvPr>
        <xdr:cNvCxnSpPr/>
      </xdr:nvCxnSpPr>
      <xdr:spPr>
        <a:xfrm>
          <a:off x="16459200" y="59131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103505</xdr:rowOff>
    </xdr:from>
    <xdr:ext cx="464820" cy="250825"/>
    <xdr:sp macro="" textlink="">
      <xdr:nvSpPr>
        <xdr:cNvPr id="566" name="テキスト ボックス 565">
          <a:extLst>
            <a:ext uri="{FF2B5EF4-FFF2-40B4-BE49-F238E27FC236}">
              <a16:creationId xmlns:a16="http://schemas.microsoft.com/office/drawing/2014/main" id="{75736F81-7C6A-4D35-A35E-E98F55D3BD6B}"/>
            </a:ext>
          </a:extLst>
        </xdr:cNvPr>
        <xdr:cNvSpPr txBox="1"/>
      </xdr:nvSpPr>
      <xdr:spPr>
        <a:xfrm>
          <a:off x="16052165" y="578358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130175</xdr:rowOff>
    </xdr:from>
    <xdr:to>
      <xdr:col>120</xdr:col>
      <xdr:colOff>114300</xdr:colOff>
      <xdr:row>33</xdr:row>
      <xdr:rowOff>130175</xdr:rowOff>
    </xdr:to>
    <xdr:cxnSp macro="">
      <xdr:nvCxnSpPr>
        <xdr:cNvPr id="567" name="直線コネクタ 566">
          <a:extLst>
            <a:ext uri="{FF2B5EF4-FFF2-40B4-BE49-F238E27FC236}">
              <a16:creationId xmlns:a16="http://schemas.microsoft.com/office/drawing/2014/main" id="{CD293031-294D-4940-B8EF-AEF315CC1FD4}"/>
            </a:ext>
          </a:extLst>
        </xdr:cNvPr>
        <xdr:cNvCxnSpPr/>
      </xdr:nvCxnSpPr>
      <xdr:spPr>
        <a:xfrm>
          <a:off x="16459200" y="54832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159385</xdr:rowOff>
    </xdr:from>
    <xdr:ext cx="464820" cy="250825"/>
    <xdr:sp macro="" textlink="">
      <xdr:nvSpPr>
        <xdr:cNvPr id="568" name="テキスト ボックス 567">
          <a:extLst>
            <a:ext uri="{FF2B5EF4-FFF2-40B4-BE49-F238E27FC236}">
              <a16:creationId xmlns:a16="http://schemas.microsoft.com/office/drawing/2014/main" id="{8B166DD4-E85C-4F6A-B3AE-FD001E458285}"/>
            </a:ext>
          </a:extLst>
        </xdr:cNvPr>
        <xdr:cNvSpPr txBox="1"/>
      </xdr:nvSpPr>
      <xdr:spPr>
        <a:xfrm>
          <a:off x="16052165" y="535368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569" name="直線コネクタ 568">
          <a:extLst>
            <a:ext uri="{FF2B5EF4-FFF2-40B4-BE49-F238E27FC236}">
              <a16:creationId xmlns:a16="http://schemas.microsoft.com/office/drawing/2014/main" id="{0E2CBF3B-D60A-42D2-926A-CB7171F50CF2}"/>
            </a:ext>
          </a:extLst>
        </xdr:cNvPr>
        <xdr:cNvCxnSpPr/>
      </xdr:nvCxnSpPr>
      <xdr:spPr>
        <a:xfrm>
          <a:off x="16459200" y="5047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47625</xdr:rowOff>
    </xdr:from>
    <xdr:ext cx="464820" cy="250825"/>
    <xdr:sp macro="" textlink="">
      <xdr:nvSpPr>
        <xdr:cNvPr id="570" name="テキスト ボックス 569">
          <a:extLst>
            <a:ext uri="{FF2B5EF4-FFF2-40B4-BE49-F238E27FC236}">
              <a16:creationId xmlns:a16="http://schemas.microsoft.com/office/drawing/2014/main" id="{20C65171-619C-45E2-A1B5-712B3EE33117}"/>
            </a:ext>
          </a:extLst>
        </xdr:cNvPr>
        <xdr:cNvSpPr txBox="1"/>
      </xdr:nvSpPr>
      <xdr:spPr>
        <a:xfrm>
          <a:off x="16052165" y="491172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74295</xdr:rowOff>
    </xdr:to>
    <xdr:sp macro="" textlink="">
      <xdr:nvSpPr>
        <xdr:cNvPr id="571" name="【認定こども園・幼稚園・保育所】&#10;一人当たり面積グラフ枠">
          <a:extLst>
            <a:ext uri="{FF2B5EF4-FFF2-40B4-BE49-F238E27FC236}">
              <a16:creationId xmlns:a16="http://schemas.microsoft.com/office/drawing/2014/main" id="{0C0B2EC5-C8C8-419E-A1BA-987B74572739}"/>
            </a:ext>
          </a:extLst>
        </xdr:cNvPr>
        <xdr:cNvSpPr/>
      </xdr:nvSpPr>
      <xdr:spPr>
        <a:xfrm>
          <a:off x="16459200" y="5047615"/>
          <a:ext cx="4267200" cy="2160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81280</xdr:rowOff>
    </xdr:from>
    <xdr:to>
      <xdr:col>116</xdr:col>
      <xdr:colOff>62865</xdr:colOff>
      <xdr:row>41</xdr:row>
      <xdr:rowOff>81280</xdr:rowOff>
    </xdr:to>
    <xdr:cxnSp macro="">
      <xdr:nvCxnSpPr>
        <xdr:cNvPr id="572" name="直線コネクタ 571">
          <a:extLst>
            <a:ext uri="{FF2B5EF4-FFF2-40B4-BE49-F238E27FC236}">
              <a16:creationId xmlns:a16="http://schemas.microsoft.com/office/drawing/2014/main" id="{4DD6AF27-DC0C-46C4-8244-C4E766B1C588}"/>
            </a:ext>
          </a:extLst>
        </xdr:cNvPr>
        <xdr:cNvCxnSpPr/>
      </xdr:nvCxnSpPr>
      <xdr:spPr>
        <a:xfrm flipV="1">
          <a:off x="19954240" y="5599430"/>
          <a:ext cx="0" cy="1133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85090</xdr:rowOff>
    </xdr:from>
    <xdr:ext cx="467360" cy="250825"/>
    <xdr:sp macro="" textlink="">
      <xdr:nvSpPr>
        <xdr:cNvPr id="573" name="【認定こども園・幼稚園・保育所】&#10;一人当たり面積最小値テキスト">
          <a:extLst>
            <a:ext uri="{FF2B5EF4-FFF2-40B4-BE49-F238E27FC236}">
              <a16:creationId xmlns:a16="http://schemas.microsoft.com/office/drawing/2014/main" id="{3D0660C5-368E-4F1C-9763-4DB9A693125C}"/>
            </a:ext>
          </a:extLst>
        </xdr:cNvPr>
        <xdr:cNvSpPr txBox="1"/>
      </xdr:nvSpPr>
      <xdr:spPr>
        <a:xfrm>
          <a:off x="19992975" y="673671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81280</xdr:rowOff>
    </xdr:from>
    <xdr:to>
      <xdr:col>116</xdr:col>
      <xdr:colOff>152400</xdr:colOff>
      <xdr:row>41</xdr:row>
      <xdr:rowOff>81280</xdr:rowOff>
    </xdr:to>
    <xdr:cxnSp macro="">
      <xdr:nvCxnSpPr>
        <xdr:cNvPr id="574" name="直線コネクタ 573">
          <a:extLst>
            <a:ext uri="{FF2B5EF4-FFF2-40B4-BE49-F238E27FC236}">
              <a16:creationId xmlns:a16="http://schemas.microsoft.com/office/drawing/2014/main" id="{3D153989-D614-48BF-9E8B-647C0F1EE906}"/>
            </a:ext>
          </a:extLst>
        </xdr:cNvPr>
        <xdr:cNvCxnSpPr/>
      </xdr:nvCxnSpPr>
      <xdr:spPr>
        <a:xfrm>
          <a:off x="19878675" y="67329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29210</xdr:rowOff>
    </xdr:from>
    <xdr:ext cx="467360" cy="250825"/>
    <xdr:sp macro="" textlink="">
      <xdr:nvSpPr>
        <xdr:cNvPr id="575" name="【認定こども園・幼稚園・保育所】&#10;一人当たり面積最大値テキスト">
          <a:extLst>
            <a:ext uri="{FF2B5EF4-FFF2-40B4-BE49-F238E27FC236}">
              <a16:creationId xmlns:a16="http://schemas.microsoft.com/office/drawing/2014/main" id="{816057C2-8E19-4F69-B39C-631B104FD9E3}"/>
            </a:ext>
          </a:extLst>
        </xdr:cNvPr>
        <xdr:cNvSpPr txBox="1"/>
      </xdr:nvSpPr>
      <xdr:spPr>
        <a:xfrm>
          <a:off x="19992975" y="537908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0.547</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81280</xdr:rowOff>
    </xdr:from>
    <xdr:to>
      <xdr:col>116</xdr:col>
      <xdr:colOff>152400</xdr:colOff>
      <xdr:row>34</xdr:row>
      <xdr:rowOff>81280</xdr:rowOff>
    </xdr:to>
    <xdr:cxnSp macro="">
      <xdr:nvCxnSpPr>
        <xdr:cNvPr id="576" name="直線コネクタ 575">
          <a:extLst>
            <a:ext uri="{FF2B5EF4-FFF2-40B4-BE49-F238E27FC236}">
              <a16:creationId xmlns:a16="http://schemas.microsoft.com/office/drawing/2014/main" id="{AEB78544-1B1B-4C1C-991D-3FA38AE44E65}"/>
            </a:ext>
          </a:extLst>
        </xdr:cNvPr>
        <xdr:cNvCxnSpPr/>
      </xdr:nvCxnSpPr>
      <xdr:spPr>
        <a:xfrm>
          <a:off x="19878675" y="55994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106045</xdr:rowOff>
    </xdr:from>
    <xdr:ext cx="467360" cy="250825"/>
    <xdr:sp macro="" textlink="">
      <xdr:nvSpPr>
        <xdr:cNvPr id="577" name="【認定こども園・幼稚園・保育所】&#10;一人当たり面積平均値テキスト">
          <a:extLst>
            <a:ext uri="{FF2B5EF4-FFF2-40B4-BE49-F238E27FC236}">
              <a16:creationId xmlns:a16="http://schemas.microsoft.com/office/drawing/2014/main" id="{F55F4F2A-DDB6-4E1B-A106-B44163BB6E69}"/>
            </a:ext>
          </a:extLst>
        </xdr:cNvPr>
        <xdr:cNvSpPr txBox="1"/>
      </xdr:nvSpPr>
      <xdr:spPr>
        <a:xfrm>
          <a:off x="19992975" y="6103620"/>
          <a:ext cx="4673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83185</xdr:rowOff>
    </xdr:from>
    <xdr:to>
      <xdr:col>116</xdr:col>
      <xdr:colOff>114300</xdr:colOff>
      <xdr:row>39</xdr:row>
      <xdr:rowOff>15240</xdr:rowOff>
    </xdr:to>
    <xdr:sp macro="" textlink="">
      <xdr:nvSpPr>
        <xdr:cNvPr id="578" name="フローチャート: 判断 577">
          <a:extLst>
            <a:ext uri="{FF2B5EF4-FFF2-40B4-BE49-F238E27FC236}">
              <a16:creationId xmlns:a16="http://schemas.microsoft.com/office/drawing/2014/main" id="{C270ED8F-E0EC-4A71-9603-A1437CDACDC4}"/>
            </a:ext>
          </a:extLst>
        </xdr:cNvPr>
        <xdr:cNvSpPr/>
      </xdr:nvSpPr>
      <xdr:spPr>
        <a:xfrm>
          <a:off x="19897725" y="6249035"/>
          <a:ext cx="104775" cy="876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83185</xdr:rowOff>
    </xdr:from>
    <xdr:to>
      <xdr:col>112</xdr:col>
      <xdr:colOff>38100</xdr:colOff>
      <xdr:row>39</xdr:row>
      <xdr:rowOff>15240</xdr:rowOff>
    </xdr:to>
    <xdr:sp macro="" textlink="">
      <xdr:nvSpPr>
        <xdr:cNvPr id="579" name="フローチャート: 判断 578">
          <a:extLst>
            <a:ext uri="{FF2B5EF4-FFF2-40B4-BE49-F238E27FC236}">
              <a16:creationId xmlns:a16="http://schemas.microsoft.com/office/drawing/2014/main" id="{F6543CB5-55DF-4767-9C4C-669EDA09B9A1}"/>
            </a:ext>
          </a:extLst>
        </xdr:cNvPr>
        <xdr:cNvSpPr/>
      </xdr:nvSpPr>
      <xdr:spPr>
        <a:xfrm>
          <a:off x="19154775" y="6249035"/>
          <a:ext cx="85725" cy="876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85090</xdr:rowOff>
    </xdr:from>
    <xdr:to>
      <xdr:col>107</xdr:col>
      <xdr:colOff>101600</xdr:colOff>
      <xdr:row>39</xdr:row>
      <xdr:rowOff>17145</xdr:rowOff>
    </xdr:to>
    <xdr:sp macro="" textlink="">
      <xdr:nvSpPr>
        <xdr:cNvPr id="580" name="フローチャート: 判断 579">
          <a:extLst>
            <a:ext uri="{FF2B5EF4-FFF2-40B4-BE49-F238E27FC236}">
              <a16:creationId xmlns:a16="http://schemas.microsoft.com/office/drawing/2014/main" id="{1639CCFA-1005-4255-A09B-3CA8343B86F3}"/>
            </a:ext>
          </a:extLst>
        </xdr:cNvPr>
        <xdr:cNvSpPr/>
      </xdr:nvSpPr>
      <xdr:spPr>
        <a:xfrm>
          <a:off x="18345150" y="6250940"/>
          <a:ext cx="104775" cy="908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48895</xdr:rowOff>
    </xdr:to>
    <xdr:sp macro="" textlink="">
      <xdr:nvSpPr>
        <xdr:cNvPr id="581" name="フローチャート: 判断 580">
          <a:extLst>
            <a:ext uri="{FF2B5EF4-FFF2-40B4-BE49-F238E27FC236}">
              <a16:creationId xmlns:a16="http://schemas.microsoft.com/office/drawing/2014/main" id="{C303274E-F5EB-4316-8C67-11C6155CC30B}"/>
            </a:ext>
          </a:extLst>
        </xdr:cNvPr>
        <xdr:cNvSpPr/>
      </xdr:nvSpPr>
      <xdr:spPr>
        <a:xfrm>
          <a:off x="17554575" y="6279515"/>
          <a:ext cx="95250" cy="908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107315</xdr:rowOff>
    </xdr:from>
    <xdr:to>
      <xdr:col>98</xdr:col>
      <xdr:colOff>38100</xdr:colOff>
      <xdr:row>39</xdr:row>
      <xdr:rowOff>39370</xdr:rowOff>
    </xdr:to>
    <xdr:sp macro="" textlink="">
      <xdr:nvSpPr>
        <xdr:cNvPr id="582" name="フローチャート: 判断 581">
          <a:extLst>
            <a:ext uri="{FF2B5EF4-FFF2-40B4-BE49-F238E27FC236}">
              <a16:creationId xmlns:a16="http://schemas.microsoft.com/office/drawing/2014/main" id="{732FF33C-251F-4329-ACFF-6B85DE73A102}"/>
            </a:ext>
          </a:extLst>
        </xdr:cNvPr>
        <xdr:cNvSpPr/>
      </xdr:nvSpPr>
      <xdr:spPr>
        <a:xfrm>
          <a:off x="16754475" y="6266815"/>
          <a:ext cx="857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72390</xdr:rowOff>
    </xdr:from>
    <xdr:ext cx="762000" cy="250825"/>
    <xdr:sp macro="" textlink="">
      <xdr:nvSpPr>
        <xdr:cNvPr id="583" name="テキスト ボックス 582">
          <a:extLst>
            <a:ext uri="{FF2B5EF4-FFF2-40B4-BE49-F238E27FC236}">
              <a16:creationId xmlns:a16="http://schemas.microsoft.com/office/drawing/2014/main" id="{AC591F13-2DD0-4C64-A4A4-57D81436410F}"/>
            </a:ext>
          </a:extLst>
        </xdr:cNvPr>
        <xdr:cNvSpPr txBox="1"/>
      </xdr:nvSpPr>
      <xdr:spPr>
        <a:xfrm>
          <a:off x="19783425" y="72034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44</xdr:row>
      <xdr:rowOff>72390</xdr:rowOff>
    </xdr:from>
    <xdr:ext cx="762000" cy="250825"/>
    <xdr:sp macro="" textlink="">
      <xdr:nvSpPr>
        <xdr:cNvPr id="584" name="テキスト ボックス 583">
          <a:extLst>
            <a:ext uri="{FF2B5EF4-FFF2-40B4-BE49-F238E27FC236}">
              <a16:creationId xmlns:a16="http://schemas.microsoft.com/office/drawing/2014/main" id="{CE06A31D-396D-4235-AA6A-29E19CE6627F}"/>
            </a:ext>
          </a:extLst>
        </xdr:cNvPr>
        <xdr:cNvSpPr txBox="1"/>
      </xdr:nvSpPr>
      <xdr:spPr>
        <a:xfrm>
          <a:off x="19030950" y="72034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72390</xdr:rowOff>
    </xdr:from>
    <xdr:ext cx="759460" cy="250825"/>
    <xdr:sp macro="" textlink="">
      <xdr:nvSpPr>
        <xdr:cNvPr id="585" name="テキスト ボックス 584">
          <a:extLst>
            <a:ext uri="{FF2B5EF4-FFF2-40B4-BE49-F238E27FC236}">
              <a16:creationId xmlns:a16="http://schemas.microsoft.com/office/drawing/2014/main" id="{70CAEF56-03E5-4267-A359-CB732C7774A0}"/>
            </a:ext>
          </a:extLst>
        </xdr:cNvPr>
        <xdr:cNvSpPr txBox="1"/>
      </xdr:nvSpPr>
      <xdr:spPr>
        <a:xfrm>
          <a:off x="18221325" y="720344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72390</xdr:rowOff>
    </xdr:from>
    <xdr:ext cx="762000" cy="250825"/>
    <xdr:sp macro="" textlink="">
      <xdr:nvSpPr>
        <xdr:cNvPr id="586" name="テキスト ボックス 585">
          <a:extLst>
            <a:ext uri="{FF2B5EF4-FFF2-40B4-BE49-F238E27FC236}">
              <a16:creationId xmlns:a16="http://schemas.microsoft.com/office/drawing/2014/main" id="{6EB41F15-7AB2-46A0-AD9B-62F6AED37FBB}"/>
            </a:ext>
          </a:extLst>
        </xdr:cNvPr>
        <xdr:cNvSpPr txBox="1"/>
      </xdr:nvSpPr>
      <xdr:spPr>
        <a:xfrm>
          <a:off x="17430750" y="72034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44</xdr:row>
      <xdr:rowOff>72390</xdr:rowOff>
    </xdr:from>
    <xdr:ext cx="762000" cy="250825"/>
    <xdr:sp macro="" textlink="">
      <xdr:nvSpPr>
        <xdr:cNvPr id="587" name="テキスト ボックス 586">
          <a:extLst>
            <a:ext uri="{FF2B5EF4-FFF2-40B4-BE49-F238E27FC236}">
              <a16:creationId xmlns:a16="http://schemas.microsoft.com/office/drawing/2014/main" id="{656E7990-ABDE-41B3-99C0-1C238F28F349}"/>
            </a:ext>
          </a:extLst>
        </xdr:cNvPr>
        <xdr:cNvSpPr txBox="1"/>
      </xdr:nvSpPr>
      <xdr:spPr>
        <a:xfrm>
          <a:off x="16630650" y="72034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161925</xdr:rowOff>
    </xdr:from>
    <xdr:to>
      <xdr:col>116</xdr:col>
      <xdr:colOff>114300</xdr:colOff>
      <xdr:row>39</xdr:row>
      <xdr:rowOff>93345</xdr:rowOff>
    </xdr:to>
    <xdr:sp macro="" textlink="">
      <xdr:nvSpPr>
        <xdr:cNvPr id="588" name="楕円 587">
          <a:extLst>
            <a:ext uri="{FF2B5EF4-FFF2-40B4-BE49-F238E27FC236}">
              <a16:creationId xmlns:a16="http://schemas.microsoft.com/office/drawing/2014/main" id="{25F94141-D0F8-4409-807D-94CE32936F5A}"/>
            </a:ext>
          </a:extLst>
        </xdr:cNvPr>
        <xdr:cNvSpPr/>
      </xdr:nvSpPr>
      <xdr:spPr>
        <a:xfrm>
          <a:off x="19897725" y="6321425"/>
          <a:ext cx="10477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140335</xdr:rowOff>
    </xdr:from>
    <xdr:ext cx="467360" cy="250825"/>
    <xdr:sp macro="" textlink="">
      <xdr:nvSpPr>
        <xdr:cNvPr id="589" name="【認定こども園・幼稚園・保育所】&#10;一人当たり面積該当値テキスト">
          <a:extLst>
            <a:ext uri="{FF2B5EF4-FFF2-40B4-BE49-F238E27FC236}">
              <a16:creationId xmlns:a16="http://schemas.microsoft.com/office/drawing/2014/main" id="{E33BBAB1-05E6-4388-BC20-123778D021A2}"/>
            </a:ext>
          </a:extLst>
        </xdr:cNvPr>
        <xdr:cNvSpPr txBox="1"/>
      </xdr:nvSpPr>
      <xdr:spPr>
        <a:xfrm>
          <a:off x="19992975" y="630618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0</xdr:rowOff>
    </xdr:from>
    <xdr:to>
      <xdr:col>112</xdr:col>
      <xdr:colOff>38100</xdr:colOff>
      <xdr:row>39</xdr:row>
      <xdr:rowOff>99060</xdr:rowOff>
    </xdr:to>
    <xdr:sp macro="" textlink="">
      <xdr:nvSpPr>
        <xdr:cNvPr id="590" name="楕円 589">
          <a:extLst>
            <a:ext uri="{FF2B5EF4-FFF2-40B4-BE49-F238E27FC236}">
              <a16:creationId xmlns:a16="http://schemas.microsoft.com/office/drawing/2014/main" id="{385FDE10-BD52-4286-81AF-09B1FB2503A8}"/>
            </a:ext>
          </a:extLst>
        </xdr:cNvPr>
        <xdr:cNvSpPr/>
      </xdr:nvSpPr>
      <xdr:spPr>
        <a:xfrm>
          <a:off x="19154775" y="6324600"/>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39</xdr:row>
      <xdr:rowOff>43180</xdr:rowOff>
    </xdr:from>
    <xdr:to>
      <xdr:col>116</xdr:col>
      <xdr:colOff>63500</xdr:colOff>
      <xdr:row>39</xdr:row>
      <xdr:rowOff>50165</xdr:rowOff>
    </xdr:to>
    <xdr:cxnSp macro="">
      <xdr:nvCxnSpPr>
        <xdr:cNvPr id="591" name="直線コネクタ 590">
          <a:extLst>
            <a:ext uri="{FF2B5EF4-FFF2-40B4-BE49-F238E27FC236}">
              <a16:creationId xmlns:a16="http://schemas.microsoft.com/office/drawing/2014/main" id="{CFD5BB1D-75F5-46ED-8957-B5B017E9C330}"/>
            </a:ext>
          </a:extLst>
        </xdr:cNvPr>
        <xdr:cNvCxnSpPr/>
      </xdr:nvCxnSpPr>
      <xdr:spPr>
        <a:xfrm flipV="1">
          <a:off x="19202400" y="6370955"/>
          <a:ext cx="75247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20320</xdr:rowOff>
    </xdr:from>
    <xdr:to>
      <xdr:col>107</xdr:col>
      <xdr:colOff>101600</xdr:colOff>
      <xdr:row>39</xdr:row>
      <xdr:rowOff>119380</xdr:rowOff>
    </xdr:to>
    <xdr:sp macro="" textlink="">
      <xdr:nvSpPr>
        <xdr:cNvPr id="592" name="楕円 591">
          <a:extLst>
            <a:ext uri="{FF2B5EF4-FFF2-40B4-BE49-F238E27FC236}">
              <a16:creationId xmlns:a16="http://schemas.microsoft.com/office/drawing/2014/main" id="{1ADA6B5D-2674-4F2C-BF71-3F00A6945B09}"/>
            </a:ext>
          </a:extLst>
        </xdr:cNvPr>
        <xdr:cNvSpPr/>
      </xdr:nvSpPr>
      <xdr:spPr>
        <a:xfrm>
          <a:off x="18345150" y="6344920"/>
          <a:ext cx="10477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50165</xdr:rowOff>
    </xdr:from>
    <xdr:to>
      <xdr:col>111</xdr:col>
      <xdr:colOff>171450</xdr:colOff>
      <xdr:row>39</xdr:row>
      <xdr:rowOff>70485</xdr:rowOff>
    </xdr:to>
    <xdr:cxnSp macro="">
      <xdr:nvCxnSpPr>
        <xdr:cNvPr id="593" name="直線コネクタ 592">
          <a:extLst>
            <a:ext uri="{FF2B5EF4-FFF2-40B4-BE49-F238E27FC236}">
              <a16:creationId xmlns:a16="http://schemas.microsoft.com/office/drawing/2014/main" id="{D1DF83D7-A4C3-40C0-AC82-47EC3444300E}"/>
            </a:ext>
          </a:extLst>
        </xdr:cNvPr>
        <xdr:cNvCxnSpPr/>
      </xdr:nvCxnSpPr>
      <xdr:spPr>
        <a:xfrm flipV="1">
          <a:off x="18392775" y="6371590"/>
          <a:ext cx="80962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24765</xdr:rowOff>
    </xdr:from>
    <xdr:to>
      <xdr:col>102</xdr:col>
      <xdr:colOff>165100</xdr:colOff>
      <xdr:row>39</xdr:row>
      <xdr:rowOff>124460</xdr:rowOff>
    </xdr:to>
    <xdr:sp macro="" textlink="">
      <xdr:nvSpPr>
        <xdr:cNvPr id="594" name="楕円 593">
          <a:extLst>
            <a:ext uri="{FF2B5EF4-FFF2-40B4-BE49-F238E27FC236}">
              <a16:creationId xmlns:a16="http://schemas.microsoft.com/office/drawing/2014/main" id="{1D1D25B0-72FA-4BB3-B29E-8C817EE42879}"/>
            </a:ext>
          </a:extLst>
        </xdr:cNvPr>
        <xdr:cNvSpPr/>
      </xdr:nvSpPr>
      <xdr:spPr>
        <a:xfrm>
          <a:off x="17554575" y="6352540"/>
          <a:ext cx="95250" cy="933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70485</xdr:rowOff>
    </xdr:from>
    <xdr:to>
      <xdr:col>107</xdr:col>
      <xdr:colOff>50800</xdr:colOff>
      <xdr:row>39</xdr:row>
      <xdr:rowOff>74295</xdr:rowOff>
    </xdr:to>
    <xdr:cxnSp macro="">
      <xdr:nvCxnSpPr>
        <xdr:cNvPr id="595" name="直線コネクタ 594">
          <a:extLst>
            <a:ext uri="{FF2B5EF4-FFF2-40B4-BE49-F238E27FC236}">
              <a16:creationId xmlns:a16="http://schemas.microsoft.com/office/drawing/2014/main" id="{73AFE5FA-CDB7-402F-9E9D-1F84C34F25B2}"/>
            </a:ext>
          </a:extLst>
        </xdr:cNvPr>
        <xdr:cNvCxnSpPr/>
      </xdr:nvCxnSpPr>
      <xdr:spPr>
        <a:xfrm flipV="1">
          <a:off x="17602200" y="6391910"/>
          <a:ext cx="79057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100330</xdr:rowOff>
    </xdr:from>
    <xdr:to>
      <xdr:col>98</xdr:col>
      <xdr:colOff>38100</xdr:colOff>
      <xdr:row>40</xdr:row>
      <xdr:rowOff>32385</xdr:rowOff>
    </xdr:to>
    <xdr:sp macro="" textlink="">
      <xdr:nvSpPr>
        <xdr:cNvPr id="596" name="楕円 595">
          <a:extLst>
            <a:ext uri="{FF2B5EF4-FFF2-40B4-BE49-F238E27FC236}">
              <a16:creationId xmlns:a16="http://schemas.microsoft.com/office/drawing/2014/main" id="{267FC515-6E7E-4FA3-84CF-1C6C7F0BB566}"/>
            </a:ext>
          </a:extLst>
        </xdr:cNvPr>
        <xdr:cNvSpPr/>
      </xdr:nvSpPr>
      <xdr:spPr>
        <a:xfrm>
          <a:off x="16754475" y="6428105"/>
          <a:ext cx="85725" cy="876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39</xdr:row>
      <xdr:rowOff>74295</xdr:rowOff>
    </xdr:from>
    <xdr:to>
      <xdr:col>102</xdr:col>
      <xdr:colOff>114300</xdr:colOff>
      <xdr:row>39</xdr:row>
      <xdr:rowOff>150495</xdr:rowOff>
    </xdr:to>
    <xdr:cxnSp macro="">
      <xdr:nvCxnSpPr>
        <xdr:cNvPr id="597" name="直線コネクタ 596">
          <a:extLst>
            <a:ext uri="{FF2B5EF4-FFF2-40B4-BE49-F238E27FC236}">
              <a16:creationId xmlns:a16="http://schemas.microsoft.com/office/drawing/2014/main" id="{18D43945-9DD1-4957-ABEE-B0B850934F88}"/>
            </a:ext>
          </a:extLst>
        </xdr:cNvPr>
        <xdr:cNvCxnSpPr/>
      </xdr:nvCxnSpPr>
      <xdr:spPr>
        <a:xfrm flipV="1">
          <a:off x="16802100" y="6398895"/>
          <a:ext cx="8001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31115</xdr:rowOff>
    </xdr:from>
    <xdr:ext cx="469900" cy="250825"/>
    <xdr:sp macro="" textlink="">
      <xdr:nvSpPr>
        <xdr:cNvPr id="598" name="n_1aveValue【認定こども園・幼稚園・保育所】&#10;一人当たり面積">
          <a:extLst>
            <a:ext uri="{FF2B5EF4-FFF2-40B4-BE49-F238E27FC236}">
              <a16:creationId xmlns:a16="http://schemas.microsoft.com/office/drawing/2014/main" id="{6B565007-74F1-47FA-B941-09BFD40F8A74}"/>
            </a:ext>
          </a:extLst>
        </xdr:cNvPr>
        <xdr:cNvSpPr txBox="1"/>
      </xdr:nvSpPr>
      <xdr:spPr>
        <a:xfrm>
          <a:off x="18983325" y="602869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33020</xdr:rowOff>
    </xdr:from>
    <xdr:ext cx="469900" cy="250190"/>
    <xdr:sp macro="" textlink="">
      <xdr:nvSpPr>
        <xdr:cNvPr id="599" name="n_2aveValue【認定こども園・幼稚園・保育所】&#10;一人当たり面積">
          <a:extLst>
            <a:ext uri="{FF2B5EF4-FFF2-40B4-BE49-F238E27FC236}">
              <a16:creationId xmlns:a16="http://schemas.microsoft.com/office/drawing/2014/main" id="{5EF41271-76D9-45F0-82E6-3BB5E2F1CF64}"/>
            </a:ext>
          </a:extLst>
        </xdr:cNvPr>
        <xdr:cNvSpPr txBox="1"/>
      </xdr:nvSpPr>
      <xdr:spPr>
        <a:xfrm>
          <a:off x="18183225" y="603059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64135</xdr:rowOff>
    </xdr:from>
    <xdr:ext cx="469900" cy="253365"/>
    <xdr:sp macro="" textlink="">
      <xdr:nvSpPr>
        <xdr:cNvPr id="600" name="n_3aveValue【認定こども園・幼稚園・保育所】&#10;一人当たり面積">
          <a:extLst>
            <a:ext uri="{FF2B5EF4-FFF2-40B4-BE49-F238E27FC236}">
              <a16:creationId xmlns:a16="http://schemas.microsoft.com/office/drawing/2014/main" id="{06EAA07A-09C7-49AA-91CA-6A3513095704}"/>
            </a:ext>
          </a:extLst>
        </xdr:cNvPr>
        <xdr:cNvSpPr txBox="1"/>
      </xdr:nvSpPr>
      <xdr:spPr>
        <a:xfrm>
          <a:off x="17383125" y="60680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37</xdr:row>
      <xdr:rowOff>55245</xdr:rowOff>
    </xdr:from>
    <xdr:ext cx="469900" cy="252730"/>
    <xdr:sp macro="" textlink="">
      <xdr:nvSpPr>
        <xdr:cNvPr id="601" name="n_4aveValue【認定こども園・幼稚園・保育所】&#10;一人当たり面積">
          <a:extLst>
            <a:ext uri="{FF2B5EF4-FFF2-40B4-BE49-F238E27FC236}">
              <a16:creationId xmlns:a16="http://schemas.microsoft.com/office/drawing/2014/main" id="{BFF0F954-6134-4C62-A487-B129A4D198A5}"/>
            </a:ext>
          </a:extLst>
        </xdr:cNvPr>
        <xdr:cNvSpPr txBox="1"/>
      </xdr:nvSpPr>
      <xdr:spPr>
        <a:xfrm>
          <a:off x="16592550" y="605599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39</xdr:row>
      <xdr:rowOff>90805</xdr:rowOff>
    </xdr:from>
    <xdr:ext cx="469900" cy="250825"/>
    <xdr:sp macro="" textlink="">
      <xdr:nvSpPr>
        <xdr:cNvPr id="602" name="n_1mainValue【認定こども園・幼稚園・保育所】&#10;一人当たり面積">
          <a:extLst>
            <a:ext uri="{FF2B5EF4-FFF2-40B4-BE49-F238E27FC236}">
              <a16:creationId xmlns:a16="http://schemas.microsoft.com/office/drawing/2014/main" id="{B83E71DD-4D1F-47F8-907B-B45C8C949FCE}"/>
            </a:ext>
          </a:extLst>
        </xdr:cNvPr>
        <xdr:cNvSpPr txBox="1"/>
      </xdr:nvSpPr>
      <xdr:spPr>
        <a:xfrm>
          <a:off x="18983325" y="641223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39</xdr:row>
      <xdr:rowOff>111125</xdr:rowOff>
    </xdr:from>
    <xdr:ext cx="469900" cy="252730"/>
    <xdr:sp macro="" textlink="">
      <xdr:nvSpPr>
        <xdr:cNvPr id="603" name="n_2mainValue【認定こども園・幼稚園・保育所】&#10;一人当たり面積">
          <a:extLst>
            <a:ext uri="{FF2B5EF4-FFF2-40B4-BE49-F238E27FC236}">
              <a16:creationId xmlns:a16="http://schemas.microsoft.com/office/drawing/2014/main" id="{A233C614-9F6E-4085-AEA8-31E6941A0265}"/>
            </a:ext>
          </a:extLst>
        </xdr:cNvPr>
        <xdr:cNvSpPr txBox="1"/>
      </xdr:nvSpPr>
      <xdr:spPr>
        <a:xfrm>
          <a:off x="18183225" y="643572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39</xdr:row>
      <xdr:rowOff>115570</xdr:rowOff>
    </xdr:from>
    <xdr:ext cx="469900" cy="253365"/>
    <xdr:sp macro="" textlink="">
      <xdr:nvSpPr>
        <xdr:cNvPr id="604" name="n_3mainValue【認定こども園・幼稚園・保育所】&#10;一人当たり面積">
          <a:extLst>
            <a:ext uri="{FF2B5EF4-FFF2-40B4-BE49-F238E27FC236}">
              <a16:creationId xmlns:a16="http://schemas.microsoft.com/office/drawing/2014/main" id="{F99544F4-E287-4C3C-ADCC-07AC2B969309}"/>
            </a:ext>
          </a:extLst>
        </xdr:cNvPr>
        <xdr:cNvSpPr txBox="1"/>
      </xdr:nvSpPr>
      <xdr:spPr>
        <a:xfrm>
          <a:off x="17383125" y="64401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40</xdr:row>
      <xdr:rowOff>23495</xdr:rowOff>
    </xdr:from>
    <xdr:ext cx="469900" cy="253365"/>
    <xdr:sp macro="" textlink="">
      <xdr:nvSpPr>
        <xdr:cNvPr id="605" name="n_4mainValue【認定こども園・幼稚園・保育所】&#10;一人当たり面積">
          <a:extLst>
            <a:ext uri="{FF2B5EF4-FFF2-40B4-BE49-F238E27FC236}">
              <a16:creationId xmlns:a16="http://schemas.microsoft.com/office/drawing/2014/main" id="{D439B1B8-CAF1-483E-8BC2-90F817830442}"/>
            </a:ext>
          </a:extLst>
        </xdr:cNvPr>
        <xdr:cNvSpPr txBox="1"/>
      </xdr:nvSpPr>
      <xdr:spPr>
        <a:xfrm>
          <a:off x="16592550" y="65131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111760</xdr:rowOff>
    </xdr:from>
    <xdr:to>
      <xdr:col>90</xdr:col>
      <xdr:colOff>25400</xdr:colOff>
      <xdr:row>50</xdr:row>
      <xdr:rowOff>61595</xdr:rowOff>
    </xdr:to>
    <xdr:sp macro="" textlink="">
      <xdr:nvSpPr>
        <xdr:cNvPr id="606" name="正方形/長方形 605">
          <a:extLst>
            <a:ext uri="{FF2B5EF4-FFF2-40B4-BE49-F238E27FC236}">
              <a16:creationId xmlns:a16="http://schemas.microsoft.com/office/drawing/2014/main" id="{BD27B7CC-6B13-4E92-9052-0E2E3342D21F}"/>
            </a:ext>
          </a:extLst>
        </xdr:cNvPr>
        <xdr:cNvSpPr/>
      </xdr:nvSpPr>
      <xdr:spPr>
        <a:xfrm>
          <a:off x="11210925" y="7569835"/>
          <a:ext cx="4248150" cy="6007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86995</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8CA6D153-C7EA-430D-9BA4-B924C96923EC}"/>
            </a:ext>
          </a:extLst>
        </xdr:cNvPr>
        <xdr:cNvSpPr/>
      </xdr:nvSpPr>
      <xdr:spPr>
        <a:xfrm>
          <a:off x="11315700" y="8189595"/>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117475</xdr:rowOff>
    </xdr:from>
    <xdr:to>
      <xdr:col>74</xdr:col>
      <xdr:colOff>0</xdr:colOff>
      <xdr:row>53</xdr:row>
      <xdr:rowOff>31115</xdr:rowOff>
    </xdr:to>
    <xdr:sp macro="" textlink="">
      <xdr:nvSpPr>
        <xdr:cNvPr id="608" name="正方形/長方形 607">
          <a:extLst>
            <a:ext uri="{FF2B5EF4-FFF2-40B4-BE49-F238E27FC236}">
              <a16:creationId xmlns:a16="http://schemas.microsoft.com/office/drawing/2014/main" id="{AA7A94B2-97D2-49D9-91A8-773663229A98}"/>
            </a:ext>
          </a:extLst>
        </xdr:cNvPr>
        <xdr:cNvSpPr/>
      </xdr:nvSpPr>
      <xdr:spPr>
        <a:xfrm>
          <a:off x="11315700" y="8388350"/>
          <a:ext cx="1371600" cy="231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86995</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B2CC0100-0FE0-4CC0-8BDB-9B33E619412B}"/>
            </a:ext>
          </a:extLst>
        </xdr:cNvPr>
        <xdr:cNvSpPr/>
      </xdr:nvSpPr>
      <xdr:spPr>
        <a:xfrm>
          <a:off x="12239625" y="8189595"/>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117475</xdr:rowOff>
    </xdr:from>
    <xdr:to>
      <xdr:col>79</xdr:col>
      <xdr:colOff>63500</xdr:colOff>
      <xdr:row>53</xdr:row>
      <xdr:rowOff>31115</xdr:rowOff>
    </xdr:to>
    <xdr:sp macro="" textlink="">
      <xdr:nvSpPr>
        <xdr:cNvPr id="610" name="正方形/長方形 609">
          <a:extLst>
            <a:ext uri="{FF2B5EF4-FFF2-40B4-BE49-F238E27FC236}">
              <a16:creationId xmlns:a16="http://schemas.microsoft.com/office/drawing/2014/main" id="{C7DF128B-E4AC-4D4B-B20C-ED2D599C92DE}"/>
            </a:ext>
          </a:extLst>
        </xdr:cNvPr>
        <xdr:cNvSpPr/>
      </xdr:nvSpPr>
      <xdr:spPr>
        <a:xfrm>
          <a:off x="12239625" y="8388350"/>
          <a:ext cx="1371600" cy="231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86995</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43E537CB-9C98-4F1A-8CAD-9CACB135E44E}"/>
            </a:ext>
          </a:extLst>
        </xdr:cNvPr>
        <xdr:cNvSpPr/>
      </xdr:nvSpPr>
      <xdr:spPr>
        <a:xfrm>
          <a:off x="13268325" y="8189595"/>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dr:col>77</xdr:col>
      <xdr:colOff>63500</xdr:colOff>
      <xdr:row>51</xdr:row>
      <xdr:rowOff>117475</xdr:rowOff>
    </xdr:from>
    <xdr:to>
      <xdr:col>85</xdr:col>
      <xdr:colOff>63500</xdr:colOff>
      <xdr:row>53</xdr:row>
      <xdr:rowOff>31115</xdr:rowOff>
    </xdr:to>
    <xdr:sp macro="" textlink="">
      <xdr:nvSpPr>
        <xdr:cNvPr id="612" name="正方形/長方形 611">
          <a:extLst>
            <a:ext uri="{FF2B5EF4-FFF2-40B4-BE49-F238E27FC236}">
              <a16:creationId xmlns:a16="http://schemas.microsoft.com/office/drawing/2014/main" id="{0107AB70-D69E-4241-AE37-9C309A3ACC7E}"/>
            </a:ext>
          </a:extLst>
        </xdr:cNvPr>
        <xdr:cNvSpPr/>
      </xdr:nvSpPr>
      <xdr:spPr>
        <a:xfrm>
          <a:off x="13268325" y="8388350"/>
          <a:ext cx="1371600" cy="231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55880</xdr:rowOff>
    </xdr:from>
    <xdr:to>
      <xdr:col>90</xdr:col>
      <xdr:colOff>25400</xdr:colOff>
      <xdr:row>66</xdr:row>
      <xdr:rowOff>111760</xdr:rowOff>
    </xdr:to>
    <xdr:sp macro="" textlink="">
      <xdr:nvSpPr>
        <xdr:cNvPr id="613" name="正方形/長方形 612">
          <a:extLst>
            <a:ext uri="{FF2B5EF4-FFF2-40B4-BE49-F238E27FC236}">
              <a16:creationId xmlns:a16="http://schemas.microsoft.com/office/drawing/2014/main" id="{04E9A509-C857-4584-B1AE-E8D7D2606142}"/>
            </a:ext>
          </a:extLst>
        </xdr:cNvPr>
        <xdr:cNvSpPr/>
      </xdr:nvSpPr>
      <xdr:spPr>
        <a:xfrm>
          <a:off x="11210925" y="8647430"/>
          <a:ext cx="4248150" cy="2160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37465</xdr:rowOff>
    </xdr:from>
    <xdr:ext cx="298450" cy="220345"/>
    <xdr:sp macro="" textlink="">
      <xdr:nvSpPr>
        <xdr:cNvPr id="614" name="テキスト ボックス 613">
          <a:extLst>
            <a:ext uri="{FF2B5EF4-FFF2-40B4-BE49-F238E27FC236}">
              <a16:creationId xmlns:a16="http://schemas.microsoft.com/office/drawing/2014/main" id="{EDB0D8E2-B84E-485A-8B5C-CA2CD3AF6E39}"/>
            </a:ext>
          </a:extLst>
        </xdr:cNvPr>
        <xdr:cNvSpPr txBox="1"/>
      </xdr:nvSpPr>
      <xdr:spPr>
        <a:xfrm>
          <a:off x="11172825" y="846709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111760</xdr:rowOff>
    </xdr:from>
    <xdr:to>
      <xdr:col>89</xdr:col>
      <xdr:colOff>171450</xdr:colOff>
      <xdr:row>66</xdr:row>
      <xdr:rowOff>111760</xdr:rowOff>
    </xdr:to>
    <xdr:cxnSp macro="">
      <xdr:nvCxnSpPr>
        <xdr:cNvPr id="615" name="直線コネクタ 614">
          <a:extLst>
            <a:ext uri="{FF2B5EF4-FFF2-40B4-BE49-F238E27FC236}">
              <a16:creationId xmlns:a16="http://schemas.microsoft.com/office/drawing/2014/main" id="{0A595944-4A32-4D0E-A8C8-7E14144F1593}"/>
            </a:ext>
          </a:extLst>
        </xdr:cNvPr>
        <xdr:cNvCxnSpPr/>
      </xdr:nvCxnSpPr>
      <xdr:spPr>
        <a:xfrm>
          <a:off x="11210925" y="1080833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140335</xdr:rowOff>
    </xdr:from>
    <xdr:ext cx="464820" cy="250825"/>
    <xdr:sp macro="" textlink="">
      <xdr:nvSpPr>
        <xdr:cNvPr id="616" name="テキスト ボックス 615">
          <a:extLst>
            <a:ext uri="{FF2B5EF4-FFF2-40B4-BE49-F238E27FC236}">
              <a16:creationId xmlns:a16="http://schemas.microsoft.com/office/drawing/2014/main" id="{50DEF94C-D36C-470A-9A9E-D33EFEBC9FFF}"/>
            </a:ext>
          </a:extLst>
        </xdr:cNvPr>
        <xdr:cNvSpPr txBox="1"/>
      </xdr:nvSpPr>
      <xdr:spPr>
        <a:xfrm>
          <a:off x="10794365" y="1067816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74295</xdr:rowOff>
    </xdr:from>
    <xdr:to>
      <xdr:col>89</xdr:col>
      <xdr:colOff>171450</xdr:colOff>
      <xdr:row>64</xdr:row>
      <xdr:rowOff>74295</xdr:rowOff>
    </xdr:to>
    <xdr:cxnSp macro="">
      <xdr:nvCxnSpPr>
        <xdr:cNvPr id="617" name="直線コネクタ 616">
          <a:extLst>
            <a:ext uri="{FF2B5EF4-FFF2-40B4-BE49-F238E27FC236}">
              <a16:creationId xmlns:a16="http://schemas.microsoft.com/office/drawing/2014/main" id="{D5262FCD-6BA0-4EC9-89CC-6F44085DA1D2}"/>
            </a:ext>
          </a:extLst>
        </xdr:cNvPr>
        <xdr:cNvCxnSpPr/>
      </xdr:nvCxnSpPr>
      <xdr:spPr>
        <a:xfrm>
          <a:off x="11210925" y="1044702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103505</xdr:rowOff>
    </xdr:from>
    <xdr:ext cx="464820" cy="250825"/>
    <xdr:sp macro="" textlink="">
      <xdr:nvSpPr>
        <xdr:cNvPr id="618" name="テキスト ボックス 617">
          <a:extLst>
            <a:ext uri="{FF2B5EF4-FFF2-40B4-BE49-F238E27FC236}">
              <a16:creationId xmlns:a16="http://schemas.microsoft.com/office/drawing/2014/main" id="{4CDA7437-F2B8-4E82-897A-EFB30D7913BB}"/>
            </a:ext>
          </a:extLst>
        </xdr:cNvPr>
        <xdr:cNvSpPr txBox="1"/>
      </xdr:nvSpPr>
      <xdr:spPr>
        <a:xfrm>
          <a:off x="10794365" y="1031748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37465</xdr:rowOff>
    </xdr:from>
    <xdr:to>
      <xdr:col>89</xdr:col>
      <xdr:colOff>171450</xdr:colOff>
      <xdr:row>62</xdr:row>
      <xdr:rowOff>37465</xdr:rowOff>
    </xdr:to>
    <xdr:cxnSp macro="">
      <xdr:nvCxnSpPr>
        <xdr:cNvPr id="619" name="直線コネクタ 618">
          <a:extLst>
            <a:ext uri="{FF2B5EF4-FFF2-40B4-BE49-F238E27FC236}">
              <a16:creationId xmlns:a16="http://schemas.microsoft.com/office/drawing/2014/main" id="{909757E8-B436-425F-914D-31F8511719DF}"/>
            </a:ext>
          </a:extLst>
        </xdr:cNvPr>
        <xdr:cNvCxnSpPr/>
      </xdr:nvCxnSpPr>
      <xdr:spPr>
        <a:xfrm>
          <a:off x="11210925" y="1008634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66040</xdr:rowOff>
    </xdr:from>
    <xdr:ext cx="400685" cy="250825"/>
    <xdr:sp macro="" textlink="">
      <xdr:nvSpPr>
        <xdr:cNvPr id="620" name="テキスト ボックス 619">
          <a:extLst>
            <a:ext uri="{FF2B5EF4-FFF2-40B4-BE49-F238E27FC236}">
              <a16:creationId xmlns:a16="http://schemas.microsoft.com/office/drawing/2014/main" id="{91113DFB-7B0A-428E-9A0F-BF276CE41162}"/>
            </a:ext>
          </a:extLst>
        </xdr:cNvPr>
        <xdr:cNvSpPr txBox="1"/>
      </xdr:nvSpPr>
      <xdr:spPr>
        <a:xfrm>
          <a:off x="10845800" y="995616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171450</xdr:colOff>
      <xdr:row>60</xdr:row>
      <xdr:rowOff>0</xdr:rowOff>
    </xdr:to>
    <xdr:cxnSp macro="">
      <xdr:nvCxnSpPr>
        <xdr:cNvPr id="621" name="直線コネクタ 620">
          <a:extLst>
            <a:ext uri="{FF2B5EF4-FFF2-40B4-BE49-F238E27FC236}">
              <a16:creationId xmlns:a16="http://schemas.microsoft.com/office/drawing/2014/main" id="{7D985B9F-B7B4-4C18-94E8-F216366F49AE}"/>
            </a:ext>
          </a:extLst>
        </xdr:cNvPr>
        <xdr:cNvCxnSpPr/>
      </xdr:nvCxnSpPr>
      <xdr:spPr>
        <a:xfrm>
          <a:off x="11210925" y="97250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28575</xdr:rowOff>
    </xdr:from>
    <xdr:ext cx="400685" cy="250825"/>
    <xdr:sp macro="" textlink="">
      <xdr:nvSpPr>
        <xdr:cNvPr id="622" name="テキスト ボックス 621">
          <a:extLst>
            <a:ext uri="{FF2B5EF4-FFF2-40B4-BE49-F238E27FC236}">
              <a16:creationId xmlns:a16="http://schemas.microsoft.com/office/drawing/2014/main" id="{4424ECF0-A972-4855-B34C-4E1D44DF8DDD}"/>
            </a:ext>
          </a:extLst>
        </xdr:cNvPr>
        <xdr:cNvSpPr txBox="1"/>
      </xdr:nvSpPr>
      <xdr:spPr>
        <a:xfrm>
          <a:off x="10845800" y="958850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130175</xdr:rowOff>
    </xdr:from>
    <xdr:to>
      <xdr:col>89</xdr:col>
      <xdr:colOff>171450</xdr:colOff>
      <xdr:row>57</xdr:row>
      <xdr:rowOff>130175</xdr:rowOff>
    </xdr:to>
    <xdr:cxnSp macro="">
      <xdr:nvCxnSpPr>
        <xdr:cNvPr id="623" name="直線コネクタ 622">
          <a:extLst>
            <a:ext uri="{FF2B5EF4-FFF2-40B4-BE49-F238E27FC236}">
              <a16:creationId xmlns:a16="http://schemas.microsoft.com/office/drawing/2014/main" id="{85EAA3E1-1579-4C5D-9379-91FFF03B9D38}"/>
            </a:ext>
          </a:extLst>
        </xdr:cNvPr>
        <xdr:cNvCxnSpPr/>
      </xdr:nvCxnSpPr>
      <xdr:spPr>
        <a:xfrm>
          <a:off x="11210925" y="93694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159385</xdr:rowOff>
    </xdr:from>
    <xdr:ext cx="400685" cy="250825"/>
    <xdr:sp macro="" textlink="">
      <xdr:nvSpPr>
        <xdr:cNvPr id="624" name="テキスト ボックス 623">
          <a:extLst>
            <a:ext uri="{FF2B5EF4-FFF2-40B4-BE49-F238E27FC236}">
              <a16:creationId xmlns:a16="http://schemas.microsoft.com/office/drawing/2014/main" id="{F7FAA1B9-7102-4DFB-8A6E-E3814FBD1DEB}"/>
            </a:ext>
          </a:extLst>
        </xdr:cNvPr>
        <xdr:cNvSpPr txBox="1"/>
      </xdr:nvSpPr>
      <xdr:spPr>
        <a:xfrm>
          <a:off x="10845800" y="923988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93345</xdr:rowOff>
    </xdr:from>
    <xdr:to>
      <xdr:col>89</xdr:col>
      <xdr:colOff>171450</xdr:colOff>
      <xdr:row>55</xdr:row>
      <xdr:rowOff>93345</xdr:rowOff>
    </xdr:to>
    <xdr:cxnSp macro="">
      <xdr:nvCxnSpPr>
        <xdr:cNvPr id="625" name="直線コネクタ 624">
          <a:extLst>
            <a:ext uri="{FF2B5EF4-FFF2-40B4-BE49-F238E27FC236}">
              <a16:creationId xmlns:a16="http://schemas.microsoft.com/office/drawing/2014/main" id="{65290B85-E741-4F71-A700-3F92244D6272}"/>
            </a:ext>
          </a:extLst>
        </xdr:cNvPr>
        <xdr:cNvCxnSpPr/>
      </xdr:nvCxnSpPr>
      <xdr:spPr>
        <a:xfrm>
          <a:off x="11210925" y="900874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121920</xdr:rowOff>
    </xdr:from>
    <xdr:ext cx="400685" cy="250825"/>
    <xdr:sp macro="" textlink="">
      <xdr:nvSpPr>
        <xdr:cNvPr id="626" name="テキスト ボックス 625">
          <a:extLst>
            <a:ext uri="{FF2B5EF4-FFF2-40B4-BE49-F238E27FC236}">
              <a16:creationId xmlns:a16="http://schemas.microsoft.com/office/drawing/2014/main" id="{3ED07A98-C523-4BB0-A2D7-18630B16CAD0}"/>
            </a:ext>
          </a:extLst>
        </xdr:cNvPr>
        <xdr:cNvSpPr txBox="1"/>
      </xdr:nvSpPr>
      <xdr:spPr>
        <a:xfrm>
          <a:off x="10845800" y="887857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89</xdr:col>
      <xdr:colOff>171450</xdr:colOff>
      <xdr:row>53</xdr:row>
      <xdr:rowOff>55880</xdr:rowOff>
    </xdr:to>
    <xdr:cxnSp macro="">
      <xdr:nvCxnSpPr>
        <xdr:cNvPr id="627" name="直線コネクタ 626">
          <a:extLst>
            <a:ext uri="{FF2B5EF4-FFF2-40B4-BE49-F238E27FC236}">
              <a16:creationId xmlns:a16="http://schemas.microsoft.com/office/drawing/2014/main" id="{A83BECC6-7FA3-4A31-8289-310731F4B2C9}"/>
            </a:ext>
          </a:extLst>
        </xdr:cNvPr>
        <xdr:cNvCxnSpPr/>
      </xdr:nvCxnSpPr>
      <xdr:spPr>
        <a:xfrm>
          <a:off x="11210925" y="864743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84455</xdr:rowOff>
    </xdr:from>
    <xdr:ext cx="339090" cy="250825"/>
    <xdr:sp macro="" textlink="">
      <xdr:nvSpPr>
        <xdr:cNvPr id="628" name="テキスト ボックス 627">
          <a:extLst>
            <a:ext uri="{FF2B5EF4-FFF2-40B4-BE49-F238E27FC236}">
              <a16:creationId xmlns:a16="http://schemas.microsoft.com/office/drawing/2014/main" id="{E3D1E747-2123-44CF-94E6-7A25F614F5E1}"/>
            </a:ext>
          </a:extLst>
        </xdr:cNvPr>
        <xdr:cNvSpPr txBox="1"/>
      </xdr:nvSpPr>
      <xdr:spPr>
        <a:xfrm>
          <a:off x="10903585" y="8517255"/>
          <a:ext cx="3390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90</xdr:col>
      <xdr:colOff>25400</xdr:colOff>
      <xdr:row>66</xdr:row>
      <xdr:rowOff>111760</xdr:rowOff>
    </xdr:to>
    <xdr:sp macro="" textlink="">
      <xdr:nvSpPr>
        <xdr:cNvPr id="629" name="【学校施設】&#10;有形固定資産減価償却率グラフ枠">
          <a:extLst>
            <a:ext uri="{FF2B5EF4-FFF2-40B4-BE49-F238E27FC236}">
              <a16:creationId xmlns:a16="http://schemas.microsoft.com/office/drawing/2014/main" id="{640F275C-C690-42E5-B7F7-84FF40571EA0}"/>
            </a:ext>
          </a:extLst>
        </xdr:cNvPr>
        <xdr:cNvSpPr/>
      </xdr:nvSpPr>
      <xdr:spPr>
        <a:xfrm>
          <a:off x="11210925" y="8647430"/>
          <a:ext cx="4248150" cy="2160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115570</xdr:rowOff>
    </xdr:from>
    <xdr:to>
      <xdr:col>85</xdr:col>
      <xdr:colOff>126365</xdr:colOff>
      <xdr:row>63</xdr:row>
      <xdr:rowOff>111760</xdr:rowOff>
    </xdr:to>
    <xdr:cxnSp macro="">
      <xdr:nvCxnSpPr>
        <xdr:cNvPr id="630" name="直線コネクタ 629">
          <a:extLst>
            <a:ext uri="{FF2B5EF4-FFF2-40B4-BE49-F238E27FC236}">
              <a16:creationId xmlns:a16="http://schemas.microsoft.com/office/drawing/2014/main" id="{98C80BD0-7D95-4130-8385-F7F09D8C44EE}"/>
            </a:ext>
          </a:extLst>
        </xdr:cNvPr>
        <xdr:cNvCxnSpPr/>
      </xdr:nvCxnSpPr>
      <xdr:spPr>
        <a:xfrm flipV="1">
          <a:off x="14696440" y="9192895"/>
          <a:ext cx="0" cy="1129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115570</xdr:rowOff>
    </xdr:from>
    <xdr:ext cx="402590" cy="253365"/>
    <xdr:sp macro="" textlink="">
      <xdr:nvSpPr>
        <xdr:cNvPr id="631" name="【学校施設】&#10;有形固定資産減価償却率最小値テキスト">
          <a:extLst>
            <a:ext uri="{FF2B5EF4-FFF2-40B4-BE49-F238E27FC236}">
              <a16:creationId xmlns:a16="http://schemas.microsoft.com/office/drawing/2014/main" id="{5BC65A1D-B945-42C5-8FBF-6926E50BD7A5}"/>
            </a:ext>
          </a:extLst>
        </xdr:cNvPr>
        <xdr:cNvSpPr txBox="1"/>
      </xdr:nvSpPr>
      <xdr:spPr>
        <a:xfrm>
          <a:off x="14735175" y="1032637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111760</xdr:rowOff>
    </xdr:from>
    <xdr:to>
      <xdr:col>86</xdr:col>
      <xdr:colOff>25400</xdr:colOff>
      <xdr:row>63</xdr:row>
      <xdr:rowOff>111760</xdr:rowOff>
    </xdr:to>
    <xdr:cxnSp macro="">
      <xdr:nvCxnSpPr>
        <xdr:cNvPr id="632" name="直線コネクタ 631">
          <a:extLst>
            <a:ext uri="{FF2B5EF4-FFF2-40B4-BE49-F238E27FC236}">
              <a16:creationId xmlns:a16="http://schemas.microsoft.com/office/drawing/2014/main" id="{FD64AE10-8D0E-477A-BC55-3F38FA928D3D}"/>
            </a:ext>
          </a:extLst>
        </xdr:cNvPr>
        <xdr:cNvCxnSpPr/>
      </xdr:nvCxnSpPr>
      <xdr:spPr>
        <a:xfrm>
          <a:off x="14611350" y="103225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62865</xdr:rowOff>
    </xdr:from>
    <xdr:ext cx="402590" cy="253365"/>
    <xdr:sp macro="" textlink="">
      <xdr:nvSpPr>
        <xdr:cNvPr id="633" name="【学校施設】&#10;有形固定資産減価償却率最大値テキスト">
          <a:extLst>
            <a:ext uri="{FF2B5EF4-FFF2-40B4-BE49-F238E27FC236}">
              <a16:creationId xmlns:a16="http://schemas.microsoft.com/office/drawing/2014/main" id="{6E68FB78-1138-4482-BF9F-C971B687EE1C}"/>
            </a:ext>
          </a:extLst>
        </xdr:cNvPr>
        <xdr:cNvSpPr txBox="1"/>
      </xdr:nvSpPr>
      <xdr:spPr>
        <a:xfrm>
          <a:off x="14735175" y="898144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115570</xdr:rowOff>
    </xdr:from>
    <xdr:to>
      <xdr:col>86</xdr:col>
      <xdr:colOff>25400</xdr:colOff>
      <xdr:row>56</xdr:row>
      <xdr:rowOff>115570</xdr:rowOff>
    </xdr:to>
    <xdr:cxnSp macro="">
      <xdr:nvCxnSpPr>
        <xdr:cNvPr id="634" name="直線コネクタ 633">
          <a:extLst>
            <a:ext uri="{FF2B5EF4-FFF2-40B4-BE49-F238E27FC236}">
              <a16:creationId xmlns:a16="http://schemas.microsoft.com/office/drawing/2014/main" id="{F2A06FC3-2CF5-4433-BA67-1D524CE590E9}"/>
            </a:ext>
          </a:extLst>
        </xdr:cNvPr>
        <xdr:cNvCxnSpPr/>
      </xdr:nvCxnSpPr>
      <xdr:spPr>
        <a:xfrm>
          <a:off x="14611350" y="91928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40640</xdr:rowOff>
    </xdr:from>
    <xdr:ext cx="402590" cy="253365"/>
    <xdr:sp macro="" textlink="">
      <xdr:nvSpPr>
        <xdr:cNvPr id="635" name="【学校施設】&#10;有形固定資産減価償却率平均値テキスト">
          <a:extLst>
            <a:ext uri="{FF2B5EF4-FFF2-40B4-BE49-F238E27FC236}">
              <a16:creationId xmlns:a16="http://schemas.microsoft.com/office/drawing/2014/main" id="{4CF7BE62-167C-4890-9C07-FB43B8133728}"/>
            </a:ext>
          </a:extLst>
        </xdr:cNvPr>
        <xdr:cNvSpPr txBox="1"/>
      </xdr:nvSpPr>
      <xdr:spPr>
        <a:xfrm>
          <a:off x="14735175" y="9765665"/>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61595</xdr:rowOff>
    </xdr:from>
    <xdr:to>
      <xdr:col>85</xdr:col>
      <xdr:colOff>171450</xdr:colOff>
      <xdr:row>60</xdr:row>
      <xdr:rowOff>161925</xdr:rowOff>
    </xdr:to>
    <xdr:sp macro="" textlink="">
      <xdr:nvSpPr>
        <xdr:cNvPr id="636" name="フローチャート: 判断 635">
          <a:extLst>
            <a:ext uri="{FF2B5EF4-FFF2-40B4-BE49-F238E27FC236}">
              <a16:creationId xmlns:a16="http://schemas.microsoft.com/office/drawing/2014/main" id="{4220D168-00FF-4020-945B-D2B3A524FE2A}"/>
            </a:ext>
          </a:extLst>
        </xdr:cNvPr>
        <xdr:cNvSpPr/>
      </xdr:nvSpPr>
      <xdr:spPr>
        <a:xfrm>
          <a:off x="14649450" y="9789795"/>
          <a:ext cx="9525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32385</xdr:rowOff>
    </xdr:from>
    <xdr:to>
      <xdr:col>81</xdr:col>
      <xdr:colOff>101600</xdr:colOff>
      <xdr:row>60</xdr:row>
      <xdr:rowOff>131445</xdr:rowOff>
    </xdr:to>
    <xdr:sp macro="" textlink="">
      <xdr:nvSpPr>
        <xdr:cNvPr id="637" name="フローチャート: 判断 636">
          <a:extLst>
            <a:ext uri="{FF2B5EF4-FFF2-40B4-BE49-F238E27FC236}">
              <a16:creationId xmlns:a16="http://schemas.microsoft.com/office/drawing/2014/main" id="{A95385A3-2159-41F1-A4BC-CAA486BBA490}"/>
            </a:ext>
          </a:extLst>
        </xdr:cNvPr>
        <xdr:cNvSpPr/>
      </xdr:nvSpPr>
      <xdr:spPr>
        <a:xfrm>
          <a:off x="13887450" y="9754235"/>
          <a:ext cx="10477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114935</xdr:rowOff>
    </xdr:to>
    <xdr:sp macro="" textlink="">
      <xdr:nvSpPr>
        <xdr:cNvPr id="638" name="フローチャート: 判断 637">
          <a:extLst>
            <a:ext uri="{FF2B5EF4-FFF2-40B4-BE49-F238E27FC236}">
              <a16:creationId xmlns:a16="http://schemas.microsoft.com/office/drawing/2014/main" id="{D6D0B211-707A-42ED-AB36-430435775450}"/>
            </a:ext>
          </a:extLst>
        </xdr:cNvPr>
        <xdr:cNvSpPr/>
      </xdr:nvSpPr>
      <xdr:spPr>
        <a:xfrm>
          <a:off x="13096875" y="974090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41275</xdr:rowOff>
    </xdr:from>
    <xdr:to>
      <xdr:col>72</xdr:col>
      <xdr:colOff>38100</xdr:colOff>
      <xdr:row>60</xdr:row>
      <xdr:rowOff>140970</xdr:rowOff>
    </xdr:to>
    <xdr:sp macro="" textlink="">
      <xdr:nvSpPr>
        <xdr:cNvPr id="639" name="フローチャート: 判断 638">
          <a:extLst>
            <a:ext uri="{FF2B5EF4-FFF2-40B4-BE49-F238E27FC236}">
              <a16:creationId xmlns:a16="http://schemas.microsoft.com/office/drawing/2014/main" id="{031184F0-FF7F-4375-8364-B0E0C73C8852}"/>
            </a:ext>
          </a:extLst>
        </xdr:cNvPr>
        <xdr:cNvSpPr/>
      </xdr:nvSpPr>
      <xdr:spPr>
        <a:xfrm>
          <a:off x="12296775" y="9769475"/>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116205</xdr:rowOff>
    </xdr:from>
    <xdr:to>
      <xdr:col>67</xdr:col>
      <xdr:colOff>101600</xdr:colOff>
      <xdr:row>60</xdr:row>
      <xdr:rowOff>48260</xdr:rowOff>
    </xdr:to>
    <xdr:sp macro="" textlink="">
      <xdr:nvSpPr>
        <xdr:cNvPr id="640" name="フローチャート: 判断 639">
          <a:extLst>
            <a:ext uri="{FF2B5EF4-FFF2-40B4-BE49-F238E27FC236}">
              <a16:creationId xmlns:a16="http://schemas.microsoft.com/office/drawing/2014/main" id="{652156D5-F201-433B-9E7C-AD9B1B8A9E3D}"/>
            </a:ext>
          </a:extLst>
        </xdr:cNvPr>
        <xdr:cNvSpPr/>
      </xdr:nvSpPr>
      <xdr:spPr>
        <a:xfrm>
          <a:off x="11487150" y="9679305"/>
          <a:ext cx="104775" cy="908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109220</xdr:rowOff>
    </xdr:from>
    <xdr:ext cx="762000" cy="250825"/>
    <xdr:sp macro="" textlink="">
      <xdr:nvSpPr>
        <xdr:cNvPr id="641" name="テキスト ボックス 640">
          <a:extLst>
            <a:ext uri="{FF2B5EF4-FFF2-40B4-BE49-F238E27FC236}">
              <a16:creationId xmlns:a16="http://schemas.microsoft.com/office/drawing/2014/main" id="{D69865F0-E478-44C4-AA3D-B12F213042A3}"/>
            </a:ext>
          </a:extLst>
        </xdr:cNvPr>
        <xdr:cNvSpPr txBox="1"/>
      </xdr:nvSpPr>
      <xdr:spPr>
        <a:xfrm>
          <a:off x="14525625" y="10802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109220</xdr:rowOff>
    </xdr:from>
    <xdr:ext cx="759460" cy="250825"/>
    <xdr:sp macro="" textlink="">
      <xdr:nvSpPr>
        <xdr:cNvPr id="642" name="テキスト ボックス 641">
          <a:extLst>
            <a:ext uri="{FF2B5EF4-FFF2-40B4-BE49-F238E27FC236}">
              <a16:creationId xmlns:a16="http://schemas.microsoft.com/office/drawing/2014/main" id="{583E3585-2C4C-4D3F-8C07-7FA5F21B642C}"/>
            </a:ext>
          </a:extLst>
        </xdr:cNvPr>
        <xdr:cNvSpPr txBox="1"/>
      </xdr:nvSpPr>
      <xdr:spPr>
        <a:xfrm>
          <a:off x="13763625" y="108026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109220</xdr:rowOff>
    </xdr:from>
    <xdr:ext cx="762000" cy="250825"/>
    <xdr:sp macro="" textlink="">
      <xdr:nvSpPr>
        <xdr:cNvPr id="643" name="テキスト ボックス 642">
          <a:extLst>
            <a:ext uri="{FF2B5EF4-FFF2-40B4-BE49-F238E27FC236}">
              <a16:creationId xmlns:a16="http://schemas.microsoft.com/office/drawing/2014/main" id="{3F9201D4-F203-42DF-A20D-98D2E57A420E}"/>
            </a:ext>
          </a:extLst>
        </xdr:cNvPr>
        <xdr:cNvSpPr txBox="1"/>
      </xdr:nvSpPr>
      <xdr:spPr>
        <a:xfrm>
          <a:off x="12973050" y="10802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66</xdr:row>
      <xdr:rowOff>109220</xdr:rowOff>
    </xdr:from>
    <xdr:ext cx="762000" cy="250825"/>
    <xdr:sp macro="" textlink="">
      <xdr:nvSpPr>
        <xdr:cNvPr id="644" name="テキスト ボックス 643">
          <a:extLst>
            <a:ext uri="{FF2B5EF4-FFF2-40B4-BE49-F238E27FC236}">
              <a16:creationId xmlns:a16="http://schemas.microsoft.com/office/drawing/2014/main" id="{A4FD7528-87ED-40B4-B03F-84858D6D582E}"/>
            </a:ext>
          </a:extLst>
        </xdr:cNvPr>
        <xdr:cNvSpPr txBox="1"/>
      </xdr:nvSpPr>
      <xdr:spPr>
        <a:xfrm>
          <a:off x="12172950" y="10802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109220</xdr:rowOff>
    </xdr:from>
    <xdr:ext cx="759460" cy="250825"/>
    <xdr:sp macro="" textlink="">
      <xdr:nvSpPr>
        <xdr:cNvPr id="645" name="テキスト ボックス 644">
          <a:extLst>
            <a:ext uri="{FF2B5EF4-FFF2-40B4-BE49-F238E27FC236}">
              <a16:creationId xmlns:a16="http://schemas.microsoft.com/office/drawing/2014/main" id="{765D1859-60EB-453D-AF1C-C009F885424D}"/>
            </a:ext>
          </a:extLst>
        </xdr:cNvPr>
        <xdr:cNvSpPr txBox="1"/>
      </xdr:nvSpPr>
      <xdr:spPr>
        <a:xfrm>
          <a:off x="11363325" y="108026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59</xdr:row>
      <xdr:rowOff>140335</xdr:rowOff>
    </xdr:from>
    <xdr:to>
      <xdr:col>85</xdr:col>
      <xdr:colOff>171450</xdr:colOff>
      <xdr:row>60</xdr:row>
      <xdr:rowOff>72390</xdr:rowOff>
    </xdr:to>
    <xdr:sp macro="" textlink="">
      <xdr:nvSpPr>
        <xdr:cNvPr id="646" name="楕円 645">
          <a:extLst>
            <a:ext uri="{FF2B5EF4-FFF2-40B4-BE49-F238E27FC236}">
              <a16:creationId xmlns:a16="http://schemas.microsoft.com/office/drawing/2014/main" id="{2056D80E-57D6-454C-9A24-1AB4F12F9514}"/>
            </a:ext>
          </a:extLst>
        </xdr:cNvPr>
        <xdr:cNvSpPr/>
      </xdr:nvSpPr>
      <xdr:spPr>
        <a:xfrm>
          <a:off x="14649450" y="9706610"/>
          <a:ext cx="95250" cy="876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162560</xdr:rowOff>
    </xdr:from>
    <xdr:ext cx="402590" cy="250825"/>
    <xdr:sp macro="" textlink="">
      <xdr:nvSpPr>
        <xdr:cNvPr id="647" name="【学校施設】&#10;有形固定資産減価償却率該当値テキスト">
          <a:extLst>
            <a:ext uri="{FF2B5EF4-FFF2-40B4-BE49-F238E27FC236}">
              <a16:creationId xmlns:a16="http://schemas.microsoft.com/office/drawing/2014/main" id="{972EABD4-2E4F-4F73-B246-62199C4F3F0E}"/>
            </a:ext>
          </a:extLst>
        </xdr:cNvPr>
        <xdr:cNvSpPr txBox="1"/>
      </xdr:nvSpPr>
      <xdr:spPr>
        <a:xfrm>
          <a:off x="14735175" y="956056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125730</xdr:rowOff>
    </xdr:from>
    <xdr:to>
      <xdr:col>81</xdr:col>
      <xdr:colOff>101600</xdr:colOff>
      <xdr:row>60</xdr:row>
      <xdr:rowOff>57150</xdr:rowOff>
    </xdr:to>
    <xdr:sp macro="" textlink="">
      <xdr:nvSpPr>
        <xdr:cNvPr id="648" name="楕円 647">
          <a:extLst>
            <a:ext uri="{FF2B5EF4-FFF2-40B4-BE49-F238E27FC236}">
              <a16:creationId xmlns:a16="http://schemas.microsoft.com/office/drawing/2014/main" id="{5CC2C06E-6AF8-4A31-81D7-C1B6C3429F05}"/>
            </a:ext>
          </a:extLst>
        </xdr:cNvPr>
        <xdr:cNvSpPr/>
      </xdr:nvSpPr>
      <xdr:spPr>
        <a:xfrm>
          <a:off x="13887450" y="9685655"/>
          <a:ext cx="10477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6985</xdr:rowOff>
    </xdr:from>
    <xdr:to>
      <xdr:col>85</xdr:col>
      <xdr:colOff>127000</xdr:colOff>
      <xdr:row>60</xdr:row>
      <xdr:rowOff>22225</xdr:rowOff>
    </xdr:to>
    <xdr:cxnSp macro="">
      <xdr:nvCxnSpPr>
        <xdr:cNvPr id="649" name="直線コネクタ 648">
          <a:extLst>
            <a:ext uri="{FF2B5EF4-FFF2-40B4-BE49-F238E27FC236}">
              <a16:creationId xmlns:a16="http://schemas.microsoft.com/office/drawing/2014/main" id="{1B13DEE1-1A42-4ED5-9A74-8FE648F4FAF1}"/>
            </a:ext>
          </a:extLst>
        </xdr:cNvPr>
        <xdr:cNvCxnSpPr/>
      </xdr:nvCxnSpPr>
      <xdr:spPr>
        <a:xfrm>
          <a:off x="13935075" y="9735185"/>
          <a:ext cx="762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97155</xdr:rowOff>
    </xdr:from>
    <xdr:to>
      <xdr:col>76</xdr:col>
      <xdr:colOff>165100</xdr:colOff>
      <xdr:row>60</xdr:row>
      <xdr:rowOff>29210</xdr:rowOff>
    </xdr:to>
    <xdr:sp macro="" textlink="">
      <xdr:nvSpPr>
        <xdr:cNvPr id="650" name="楕円 649">
          <a:extLst>
            <a:ext uri="{FF2B5EF4-FFF2-40B4-BE49-F238E27FC236}">
              <a16:creationId xmlns:a16="http://schemas.microsoft.com/office/drawing/2014/main" id="{38E6EF28-93DF-40EC-8392-0AA32A33EF37}"/>
            </a:ext>
          </a:extLst>
        </xdr:cNvPr>
        <xdr:cNvSpPr/>
      </xdr:nvSpPr>
      <xdr:spPr>
        <a:xfrm>
          <a:off x="13096875" y="9660255"/>
          <a:ext cx="95250" cy="908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147320</xdr:rowOff>
    </xdr:from>
    <xdr:to>
      <xdr:col>81</xdr:col>
      <xdr:colOff>50800</xdr:colOff>
      <xdr:row>60</xdr:row>
      <xdr:rowOff>6985</xdr:rowOff>
    </xdr:to>
    <xdr:cxnSp macro="">
      <xdr:nvCxnSpPr>
        <xdr:cNvPr id="651" name="直線コネクタ 650">
          <a:extLst>
            <a:ext uri="{FF2B5EF4-FFF2-40B4-BE49-F238E27FC236}">
              <a16:creationId xmlns:a16="http://schemas.microsoft.com/office/drawing/2014/main" id="{EB599B30-4DAF-48FD-A7F9-DAFF8FE6C4C0}"/>
            </a:ext>
          </a:extLst>
        </xdr:cNvPr>
        <xdr:cNvCxnSpPr/>
      </xdr:nvCxnSpPr>
      <xdr:spPr>
        <a:xfrm>
          <a:off x="13144500" y="9707245"/>
          <a:ext cx="79057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74930</xdr:rowOff>
    </xdr:from>
    <xdr:to>
      <xdr:col>72</xdr:col>
      <xdr:colOff>38100</xdr:colOff>
      <xdr:row>60</xdr:row>
      <xdr:rowOff>6350</xdr:rowOff>
    </xdr:to>
    <xdr:sp macro="" textlink="">
      <xdr:nvSpPr>
        <xdr:cNvPr id="652" name="楕円 651">
          <a:extLst>
            <a:ext uri="{FF2B5EF4-FFF2-40B4-BE49-F238E27FC236}">
              <a16:creationId xmlns:a16="http://schemas.microsoft.com/office/drawing/2014/main" id="{40D45732-387A-4D2C-8D13-69C7CCB0E9BD}"/>
            </a:ext>
          </a:extLst>
        </xdr:cNvPr>
        <xdr:cNvSpPr/>
      </xdr:nvSpPr>
      <xdr:spPr>
        <a:xfrm>
          <a:off x="12296775" y="9638030"/>
          <a:ext cx="8572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59</xdr:row>
      <xdr:rowOff>125095</xdr:rowOff>
    </xdr:from>
    <xdr:to>
      <xdr:col>76</xdr:col>
      <xdr:colOff>114300</xdr:colOff>
      <xdr:row>59</xdr:row>
      <xdr:rowOff>147320</xdr:rowOff>
    </xdr:to>
    <xdr:cxnSp macro="">
      <xdr:nvCxnSpPr>
        <xdr:cNvPr id="653" name="直線コネクタ 652">
          <a:extLst>
            <a:ext uri="{FF2B5EF4-FFF2-40B4-BE49-F238E27FC236}">
              <a16:creationId xmlns:a16="http://schemas.microsoft.com/office/drawing/2014/main" id="{DFC23369-27DA-4210-B88B-51FDE62FA75B}"/>
            </a:ext>
          </a:extLst>
        </xdr:cNvPr>
        <xdr:cNvCxnSpPr/>
      </xdr:nvCxnSpPr>
      <xdr:spPr>
        <a:xfrm>
          <a:off x="12344400" y="9685020"/>
          <a:ext cx="8001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100965</xdr:rowOff>
    </xdr:from>
    <xdr:to>
      <xdr:col>67</xdr:col>
      <xdr:colOff>101600</xdr:colOff>
      <xdr:row>60</xdr:row>
      <xdr:rowOff>33020</xdr:rowOff>
    </xdr:to>
    <xdr:sp macro="" textlink="">
      <xdr:nvSpPr>
        <xdr:cNvPr id="654" name="楕円 653">
          <a:extLst>
            <a:ext uri="{FF2B5EF4-FFF2-40B4-BE49-F238E27FC236}">
              <a16:creationId xmlns:a16="http://schemas.microsoft.com/office/drawing/2014/main" id="{0A967604-178C-43EC-8B22-EDF771D230A1}"/>
            </a:ext>
          </a:extLst>
        </xdr:cNvPr>
        <xdr:cNvSpPr/>
      </xdr:nvSpPr>
      <xdr:spPr>
        <a:xfrm>
          <a:off x="11487150" y="9667240"/>
          <a:ext cx="104775" cy="876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125095</xdr:rowOff>
    </xdr:from>
    <xdr:to>
      <xdr:col>71</xdr:col>
      <xdr:colOff>171450</xdr:colOff>
      <xdr:row>59</xdr:row>
      <xdr:rowOff>151130</xdr:rowOff>
    </xdr:to>
    <xdr:cxnSp macro="">
      <xdr:nvCxnSpPr>
        <xdr:cNvPr id="655" name="直線コネクタ 654">
          <a:extLst>
            <a:ext uri="{FF2B5EF4-FFF2-40B4-BE49-F238E27FC236}">
              <a16:creationId xmlns:a16="http://schemas.microsoft.com/office/drawing/2014/main" id="{F2223468-7094-45F8-8C7E-9D70189D4DA3}"/>
            </a:ext>
          </a:extLst>
        </xdr:cNvPr>
        <xdr:cNvCxnSpPr/>
      </xdr:nvCxnSpPr>
      <xdr:spPr>
        <a:xfrm flipV="1">
          <a:off x="11534775" y="9685020"/>
          <a:ext cx="8096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123190</xdr:rowOff>
    </xdr:from>
    <xdr:ext cx="402590" cy="250825"/>
    <xdr:sp macro="" textlink="">
      <xdr:nvSpPr>
        <xdr:cNvPr id="656" name="n_1aveValue【学校施設】&#10;有形固定資産減価償却率">
          <a:extLst>
            <a:ext uri="{FF2B5EF4-FFF2-40B4-BE49-F238E27FC236}">
              <a16:creationId xmlns:a16="http://schemas.microsoft.com/office/drawing/2014/main" id="{12DB96F2-F303-430F-B3AE-94F669142E6B}"/>
            </a:ext>
          </a:extLst>
        </xdr:cNvPr>
        <xdr:cNvSpPr txBox="1"/>
      </xdr:nvSpPr>
      <xdr:spPr>
        <a:xfrm>
          <a:off x="13745210" y="985139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106680</xdr:rowOff>
    </xdr:from>
    <xdr:ext cx="402590" cy="250825"/>
    <xdr:sp macro="" textlink="">
      <xdr:nvSpPr>
        <xdr:cNvPr id="657" name="n_2aveValue【学校施設】&#10;有形固定資産減価償却率">
          <a:extLst>
            <a:ext uri="{FF2B5EF4-FFF2-40B4-BE49-F238E27FC236}">
              <a16:creationId xmlns:a16="http://schemas.microsoft.com/office/drawing/2014/main" id="{6355C9FA-F84F-49E9-BC77-CFDF0E0DBCE1}"/>
            </a:ext>
          </a:extLst>
        </xdr:cNvPr>
        <xdr:cNvSpPr txBox="1"/>
      </xdr:nvSpPr>
      <xdr:spPr>
        <a:xfrm>
          <a:off x="12964160" y="982853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132080</xdr:rowOff>
    </xdr:from>
    <xdr:ext cx="405130" cy="253365"/>
    <xdr:sp macro="" textlink="">
      <xdr:nvSpPr>
        <xdr:cNvPr id="658" name="n_3aveValue【学校施設】&#10;有形固定資産減価償却率">
          <a:extLst>
            <a:ext uri="{FF2B5EF4-FFF2-40B4-BE49-F238E27FC236}">
              <a16:creationId xmlns:a16="http://schemas.microsoft.com/office/drawing/2014/main" id="{69698D04-528D-4916-A0FA-5474600845BC}"/>
            </a:ext>
          </a:extLst>
        </xdr:cNvPr>
        <xdr:cNvSpPr txBox="1"/>
      </xdr:nvSpPr>
      <xdr:spPr>
        <a:xfrm>
          <a:off x="12164060" y="985710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39370</xdr:rowOff>
    </xdr:from>
    <xdr:ext cx="402590" cy="253365"/>
    <xdr:sp macro="" textlink="">
      <xdr:nvSpPr>
        <xdr:cNvPr id="659" name="n_4aveValue【学校施設】&#10;有形固定資産減価償却率">
          <a:extLst>
            <a:ext uri="{FF2B5EF4-FFF2-40B4-BE49-F238E27FC236}">
              <a16:creationId xmlns:a16="http://schemas.microsoft.com/office/drawing/2014/main" id="{8FF85D8C-5BDD-4BB4-9C6B-5169AC1C2C20}"/>
            </a:ext>
          </a:extLst>
        </xdr:cNvPr>
        <xdr:cNvSpPr txBox="1"/>
      </xdr:nvSpPr>
      <xdr:spPr>
        <a:xfrm>
          <a:off x="11354435" y="976439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58</xdr:row>
      <xdr:rowOff>73025</xdr:rowOff>
    </xdr:from>
    <xdr:ext cx="402590" cy="253365"/>
    <xdr:sp macro="" textlink="">
      <xdr:nvSpPr>
        <xdr:cNvPr id="660" name="n_1mainValue【学校施設】&#10;有形固定資産減価償却率">
          <a:extLst>
            <a:ext uri="{FF2B5EF4-FFF2-40B4-BE49-F238E27FC236}">
              <a16:creationId xmlns:a16="http://schemas.microsoft.com/office/drawing/2014/main" id="{44C8A86F-CF9B-461A-BF6E-D35017D51E4C}"/>
            </a:ext>
          </a:extLst>
        </xdr:cNvPr>
        <xdr:cNvSpPr txBox="1"/>
      </xdr:nvSpPr>
      <xdr:spPr>
        <a:xfrm>
          <a:off x="13745210" y="947420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58</xdr:row>
      <xdr:rowOff>45085</xdr:rowOff>
    </xdr:from>
    <xdr:ext cx="402590" cy="253365"/>
    <xdr:sp macro="" textlink="">
      <xdr:nvSpPr>
        <xdr:cNvPr id="661" name="n_2mainValue【学校施設】&#10;有形固定資産減価償却率">
          <a:extLst>
            <a:ext uri="{FF2B5EF4-FFF2-40B4-BE49-F238E27FC236}">
              <a16:creationId xmlns:a16="http://schemas.microsoft.com/office/drawing/2014/main" id="{2BD6E852-B96B-49A5-BB3C-34167B89EB04}"/>
            </a:ext>
          </a:extLst>
        </xdr:cNvPr>
        <xdr:cNvSpPr txBox="1"/>
      </xdr:nvSpPr>
      <xdr:spPr>
        <a:xfrm>
          <a:off x="12964160" y="944943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58</xdr:row>
      <xdr:rowOff>22860</xdr:rowOff>
    </xdr:from>
    <xdr:ext cx="405130" cy="253365"/>
    <xdr:sp macro="" textlink="">
      <xdr:nvSpPr>
        <xdr:cNvPr id="662" name="n_3mainValue【学校施設】&#10;有形固定資産減価償却率">
          <a:extLst>
            <a:ext uri="{FF2B5EF4-FFF2-40B4-BE49-F238E27FC236}">
              <a16:creationId xmlns:a16="http://schemas.microsoft.com/office/drawing/2014/main" id="{AE02C83E-A51B-418D-ABC4-2DE6EAEC3FF3}"/>
            </a:ext>
          </a:extLst>
        </xdr:cNvPr>
        <xdr:cNvSpPr txBox="1"/>
      </xdr:nvSpPr>
      <xdr:spPr>
        <a:xfrm>
          <a:off x="12164060" y="942721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58</xdr:row>
      <xdr:rowOff>49530</xdr:rowOff>
    </xdr:from>
    <xdr:ext cx="402590" cy="250825"/>
    <xdr:sp macro="" textlink="">
      <xdr:nvSpPr>
        <xdr:cNvPr id="663" name="n_4mainValue【学校施設】&#10;有形固定資産減価償却率">
          <a:extLst>
            <a:ext uri="{FF2B5EF4-FFF2-40B4-BE49-F238E27FC236}">
              <a16:creationId xmlns:a16="http://schemas.microsoft.com/office/drawing/2014/main" id="{839F3D03-6809-4494-91A8-594ED1EBD6A8}"/>
            </a:ext>
          </a:extLst>
        </xdr:cNvPr>
        <xdr:cNvSpPr txBox="1"/>
      </xdr:nvSpPr>
      <xdr:spPr>
        <a:xfrm>
          <a:off x="11354435" y="944753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111760</xdr:rowOff>
    </xdr:from>
    <xdr:to>
      <xdr:col>120</xdr:col>
      <xdr:colOff>152400</xdr:colOff>
      <xdr:row>50</xdr:row>
      <xdr:rowOff>61595</xdr:rowOff>
    </xdr:to>
    <xdr:sp macro="" textlink="">
      <xdr:nvSpPr>
        <xdr:cNvPr id="664" name="正方形/長方形 663">
          <a:extLst>
            <a:ext uri="{FF2B5EF4-FFF2-40B4-BE49-F238E27FC236}">
              <a16:creationId xmlns:a16="http://schemas.microsoft.com/office/drawing/2014/main" id="{BA7A1F19-155A-4D44-A97F-90021E9EC074}"/>
            </a:ext>
          </a:extLst>
        </xdr:cNvPr>
        <xdr:cNvSpPr/>
      </xdr:nvSpPr>
      <xdr:spPr>
        <a:xfrm>
          <a:off x="16459200" y="7569835"/>
          <a:ext cx="4267200" cy="6007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86995</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28CD73A5-8011-4A0D-933B-B60E8C237270}"/>
            </a:ext>
          </a:extLst>
        </xdr:cNvPr>
        <xdr:cNvSpPr/>
      </xdr:nvSpPr>
      <xdr:spPr>
        <a:xfrm>
          <a:off x="16583025" y="8189595"/>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117475</xdr:rowOff>
    </xdr:from>
    <xdr:to>
      <xdr:col>104</xdr:col>
      <xdr:colOff>127000</xdr:colOff>
      <xdr:row>53</xdr:row>
      <xdr:rowOff>31115</xdr:rowOff>
    </xdr:to>
    <xdr:sp macro="" textlink="">
      <xdr:nvSpPr>
        <xdr:cNvPr id="666" name="正方形/長方形 665">
          <a:extLst>
            <a:ext uri="{FF2B5EF4-FFF2-40B4-BE49-F238E27FC236}">
              <a16:creationId xmlns:a16="http://schemas.microsoft.com/office/drawing/2014/main" id="{F6B08869-0433-440D-AC18-B3ABDF6A170B}"/>
            </a:ext>
          </a:extLst>
        </xdr:cNvPr>
        <xdr:cNvSpPr/>
      </xdr:nvSpPr>
      <xdr:spPr>
        <a:xfrm>
          <a:off x="16583025" y="8388350"/>
          <a:ext cx="1371600" cy="231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86995</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04DCEEFC-4E0D-4993-A7D6-758B68B97574}"/>
            </a:ext>
          </a:extLst>
        </xdr:cNvPr>
        <xdr:cNvSpPr/>
      </xdr:nvSpPr>
      <xdr:spPr>
        <a:xfrm>
          <a:off x="17487900" y="8189595"/>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117475</xdr:rowOff>
    </xdr:from>
    <xdr:to>
      <xdr:col>110</xdr:col>
      <xdr:colOff>0</xdr:colOff>
      <xdr:row>53</xdr:row>
      <xdr:rowOff>31115</xdr:rowOff>
    </xdr:to>
    <xdr:sp macro="" textlink="">
      <xdr:nvSpPr>
        <xdr:cNvPr id="668" name="正方形/長方形 667">
          <a:extLst>
            <a:ext uri="{FF2B5EF4-FFF2-40B4-BE49-F238E27FC236}">
              <a16:creationId xmlns:a16="http://schemas.microsoft.com/office/drawing/2014/main" id="{B7BB7563-8200-467D-B19E-C39CA1E693BE}"/>
            </a:ext>
          </a:extLst>
        </xdr:cNvPr>
        <xdr:cNvSpPr/>
      </xdr:nvSpPr>
      <xdr:spPr>
        <a:xfrm>
          <a:off x="17487900" y="8388350"/>
          <a:ext cx="1371600" cy="231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86995</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49E85283-4E7D-4AD7-A42D-29FE453F3550}"/>
            </a:ext>
          </a:extLst>
        </xdr:cNvPr>
        <xdr:cNvSpPr/>
      </xdr:nvSpPr>
      <xdr:spPr>
        <a:xfrm>
          <a:off x="18516600" y="8189595"/>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dr:col>108</xdr:col>
      <xdr:colOff>0</xdr:colOff>
      <xdr:row>51</xdr:row>
      <xdr:rowOff>117475</xdr:rowOff>
    </xdr:from>
    <xdr:to>
      <xdr:col>116</xdr:col>
      <xdr:colOff>0</xdr:colOff>
      <xdr:row>53</xdr:row>
      <xdr:rowOff>31115</xdr:rowOff>
    </xdr:to>
    <xdr:sp macro="" textlink="">
      <xdr:nvSpPr>
        <xdr:cNvPr id="670" name="正方形/長方形 669">
          <a:extLst>
            <a:ext uri="{FF2B5EF4-FFF2-40B4-BE49-F238E27FC236}">
              <a16:creationId xmlns:a16="http://schemas.microsoft.com/office/drawing/2014/main" id="{F1E7E7F1-2153-4F1E-8819-A4E65BAF064E}"/>
            </a:ext>
          </a:extLst>
        </xdr:cNvPr>
        <xdr:cNvSpPr/>
      </xdr:nvSpPr>
      <xdr:spPr>
        <a:xfrm>
          <a:off x="18516600" y="8388350"/>
          <a:ext cx="1371600" cy="231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55880</xdr:rowOff>
    </xdr:from>
    <xdr:to>
      <xdr:col>120</xdr:col>
      <xdr:colOff>152400</xdr:colOff>
      <xdr:row>66</xdr:row>
      <xdr:rowOff>111760</xdr:rowOff>
    </xdr:to>
    <xdr:sp macro="" textlink="">
      <xdr:nvSpPr>
        <xdr:cNvPr id="671" name="正方形/長方形 670">
          <a:extLst>
            <a:ext uri="{FF2B5EF4-FFF2-40B4-BE49-F238E27FC236}">
              <a16:creationId xmlns:a16="http://schemas.microsoft.com/office/drawing/2014/main" id="{54386B6A-668A-4DD9-A4D4-27FFD8022FF3}"/>
            </a:ext>
          </a:extLst>
        </xdr:cNvPr>
        <xdr:cNvSpPr/>
      </xdr:nvSpPr>
      <xdr:spPr>
        <a:xfrm>
          <a:off x="16459200" y="8647430"/>
          <a:ext cx="4267200" cy="2160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37465</xdr:rowOff>
    </xdr:from>
    <xdr:ext cx="347345" cy="220345"/>
    <xdr:sp macro="" textlink="">
      <xdr:nvSpPr>
        <xdr:cNvPr id="672" name="テキスト ボックス 671">
          <a:extLst>
            <a:ext uri="{FF2B5EF4-FFF2-40B4-BE49-F238E27FC236}">
              <a16:creationId xmlns:a16="http://schemas.microsoft.com/office/drawing/2014/main" id="{CE4CD71C-FDC5-4263-9462-39B4B84320D4}"/>
            </a:ext>
          </a:extLst>
        </xdr:cNvPr>
        <xdr:cNvSpPr txBox="1"/>
      </xdr:nvSpPr>
      <xdr:spPr>
        <a:xfrm>
          <a:off x="16440150" y="8467090"/>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111760</xdr:rowOff>
    </xdr:from>
    <xdr:to>
      <xdr:col>120</xdr:col>
      <xdr:colOff>114300</xdr:colOff>
      <xdr:row>66</xdr:row>
      <xdr:rowOff>111760</xdr:rowOff>
    </xdr:to>
    <xdr:cxnSp macro="">
      <xdr:nvCxnSpPr>
        <xdr:cNvPr id="673" name="直線コネクタ 672">
          <a:extLst>
            <a:ext uri="{FF2B5EF4-FFF2-40B4-BE49-F238E27FC236}">
              <a16:creationId xmlns:a16="http://schemas.microsoft.com/office/drawing/2014/main" id="{346C5FA9-1DAD-4351-A58E-F1ECECDEF3C2}"/>
            </a:ext>
          </a:extLst>
        </xdr:cNvPr>
        <xdr:cNvCxnSpPr/>
      </xdr:nvCxnSpPr>
      <xdr:spPr>
        <a:xfrm>
          <a:off x="16459200" y="10808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140335</xdr:rowOff>
    </xdr:from>
    <xdr:ext cx="464820" cy="250825"/>
    <xdr:sp macro="" textlink="">
      <xdr:nvSpPr>
        <xdr:cNvPr id="674" name="テキスト ボックス 673">
          <a:extLst>
            <a:ext uri="{FF2B5EF4-FFF2-40B4-BE49-F238E27FC236}">
              <a16:creationId xmlns:a16="http://schemas.microsoft.com/office/drawing/2014/main" id="{C3E71192-849C-4726-AF31-CFED7A2DE460}"/>
            </a:ext>
          </a:extLst>
        </xdr:cNvPr>
        <xdr:cNvSpPr txBox="1"/>
      </xdr:nvSpPr>
      <xdr:spPr>
        <a:xfrm>
          <a:off x="16052165" y="1067816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74295</xdr:rowOff>
    </xdr:from>
    <xdr:to>
      <xdr:col>120</xdr:col>
      <xdr:colOff>114300</xdr:colOff>
      <xdr:row>64</xdr:row>
      <xdr:rowOff>74295</xdr:rowOff>
    </xdr:to>
    <xdr:cxnSp macro="">
      <xdr:nvCxnSpPr>
        <xdr:cNvPr id="675" name="直線コネクタ 674">
          <a:extLst>
            <a:ext uri="{FF2B5EF4-FFF2-40B4-BE49-F238E27FC236}">
              <a16:creationId xmlns:a16="http://schemas.microsoft.com/office/drawing/2014/main" id="{98272143-EECA-4615-8DE7-84268208D9D3}"/>
            </a:ext>
          </a:extLst>
        </xdr:cNvPr>
        <xdr:cNvCxnSpPr/>
      </xdr:nvCxnSpPr>
      <xdr:spPr>
        <a:xfrm>
          <a:off x="16459200" y="104470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103505</xdr:rowOff>
    </xdr:from>
    <xdr:ext cx="464820" cy="250825"/>
    <xdr:sp macro="" textlink="">
      <xdr:nvSpPr>
        <xdr:cNvPr id="676" name="テキスト ボックス 675">
          <a:extLst>
            <a:ext uri="{FF2B5EF4-FFF2-40B4-BE49-F238E27FC236}">
              <a16:creationId xmlns:a16="http://schemas.microsoft.com/office/drawing/2014/main" id="{959D337C-1A80-4F2D-8AD2-05AF8543D771}"/>
            </a:ext>
          </a:extLst>
        </xdr:cNvPr>
        <xdr:cNvSpPr txBox="1"/>
      </xdr:nvSpPr>
      <xdr:spPr>
        <a:xfrm>
          <a:off x="16052165" y="1031748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62</xdr:row>
      <xdr:rowOff>37465</xdr:rowOff>
    </xdr:from>
    <xdr:to>
      <xdr:col>120</xdr:col>
      <xdr:colOff>114300</xdr:colOff>
      <xdr:row>62</xdr:row>
      <xdr:rowOff>37465</xdr:rowOff>
    </xdr:to>
    <xdr:cxnSp macro="">
      <xdr:nvCxnSpPr>
        <xdr:cNvPr id="677" name="直線コネクタ 676">
          <a:extLst>
            <a:ext uri="{FF2B5EF4-FFF2-40B4-BE49-F238E27FC236}">
              <a16:creationId xmlns:a16="http://schemas.microsoft.com/office/drawing/2014/main" id="{931795E4-008D-46EB-A275-D30145961440}"/>
            </a:ext>
          </a:extLst>
        </xdr:cNvPr>
        <xdr:cNvCxnSpPr/>
      </xdr:nvCxnSpPr>
      <xdr:spPr>
        <a:xfrm>
          <a:off x="16459200" y="100863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66040</xdr:rowOff>
    </xdr:from>
    <xdr:ext cx="464820" cy="250825"/>
    <xdr:sp macro="" textlink="">
      <xdr:nvSpPr>
        <xdr:cNvPr id="678" name="テキスト ボックス 677">
          <a:extLst>
            <a:ext uri="{FF2B5EF4-FFF2-40B4-BE49-F238E27FC236}">
              <a16:creationId xmlns:a16="http://schemas.microsoft.com/office/drawing/2014/main" id="{A95B7BB5-913A-4D2C-A04D-988775BECCC5}"/>
            </a:ext>
          </a:extLst>
        </xdr:cNvPr>
        <xdr:cNvSpPr txBox="1"/>
      </xdr:nvSpPr>
      <xdr:spPr>
        <a:xfrm>
          <a:off x="16052165" y="995616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3882B6B7-9038-4F4B-A0C2-223655416B7E}"/>
            </a:ext>
          </a:extLst>
        </xdr:cNvPr>
        <xdr:cNvCxnSpPr/>
      </xdr:nvCxnSpPr>
      <xdr:spPr>
        <a:xfrm>
          <a:off x="16459200" y="97250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28575</xdr:rowOff>
    </xdr:from>
    <xdr:ext cx="464820" cy="250825"/>
    <xdr:sp macro="" textlink="">
      <xdr:nvSpPr>
        <xdr:cNvPr id="680" name="テキスト ボックス 679">
          <a:extLst>
            <a:ext uri="{FF2B5EF4-FFF2-40B4-BE49-F238E27FC236}">
              <a16:creationId xmlns:a16="http://schemas.microsoft.com/office/drawing/2014/main" id="{1ED66D95-FC1A-49BA-BDBA-BA63B2204116}"/>
            </a:ext>
          </a:extLst>
        </xdr:cNvPr>
        <xdr:cNvSpPr txBox="1"/>
      </xdr:nvSpPr>
      <xdr:spPr>
        <a:xfrm>
          <a:off x="16052165" y="958850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130175</xdr:rowOff>
    </xdr:from>
    <xdr:to>
      <xdr:col>120</xdr:col>
      <xdr:colOff>114300</xdr:colOff>
      <xdr:row>57</xdr:row>
      <xdr:rowOff>130175</xdr:rowOff>
    </xdr:to>
    <xdr:cxnSp macro="">
      <xdr:nvCxnSpPr>
        <xdr:cNvPr id="681" name="直線コネクタ 680">
          <a:extLst>
            <a:ext uri="{FF2B5EF4-FFF2-40B4-BE49-F238E27FC236}">
              <a16:creationId xmlns:a16="http://schemas.microsoft.com/office/drawing/2014/main" id="{5D20D933-012F-469C-B677-74D04DF6FCB1}"/>
            </a:ext>
          </a:extLst>
        </xdr:cNvPr>
        <xdr:cNvCxnSpPr/>
      </xdr:nvCxnSpPr>
      <xdr:spPr>
        <a:xfrm>
          <a:off x="16459200" y="93694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159385</xdr:rowOff>
    </xdr:from>
    <xdr:ext cx="464820" cy="250825"/>
    <xdr:sp macro="" textlink="">
      <xdr:nvSpPr>
        <xdr:cNvPr id="682" name="テキスト ボックス 681">
          <a:extLst>
            <a:ext uri="{FF2B5EF4-FFF2-40B4-BE49-F238E27FC236}">
              <a16:creationId xmlns:a16="http://schemas.microsoft.com/office/drawing/2014/main" id="{6D86972B-FD55-4B47-9878-DDD0331F695E}"/>
            </a:ext>
          </a:extLst>
        </xdr:cNvPr>
        <xdr:cNvSpPr txBox="1"/>
      </xdr:nvSpPr>
      <xdr:spPr>
        <a:xfrm>
          <a:off x="16052165" y="923988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55</xdr:row>
      <xdr:rowOff>93345</xdr:rowOff>
    </xdr:from>
    <xdr:to>
      <xdr:col>120</xdr:col>
      <xdr:colOff>114300</xdr:colOff>
      <xdr:row>55</xdr:row>
      <xdr:rowOff>93345</xdr:rowOff>
    </xdr:to>
    <xdr:cxnSp macro="">
      <xdr:nvCxnSpPr>
        <xdr:cNvPr id="683" name="直線コネクタ 682">
          <a:extLst>
            <a:ext uri="{FF2B5EF4-FFF2-40B4-BE49-F238E27FC236}">
              <a16:creationId xmlns:a16="http://schemas.microsoft.com/office/drawing/2014/main" id="{09DD852E-DE98-4BCB-AEA7-838BBEDF6A53}"/>
            </a:ext>
          </a:extLst>
        </xdr:cNvPr>
        <xdr:cNvCxnSpPr/>
      </xdr:nvCxnSpPr>
      <xdr:spPr>
        <a:xfrm>
          <a:off x="16459200" y="90087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121920</xdr:rowOff>
    </xdr:from>
    <xdr:ext cx="464820" cy="250825"/>
    <xdr:sp macro="" textlink="">
      <xdr:nvSpPr>
        <xdr:cNvPr id="684" name="テキスト ボックス 683">
          <a:extLst>
            <a:ext uri="{FF2B5EF4-FFF2-40B4-BE49-F238E27FC236}">
              <a16:creationId xmlns:a16="http://schemas.microsoft.com/office/drawing/2014/main" id="{CC03A9EC-71AD-45BD-95DD-9D1C61AB94CF}"/>
            </a:ext>
          </a:extLst>
        </xdr:cNvPr>
        <xdr:cNvSpPr txBox="1"/>
      </xdr:nvSpPr>
      <xdr:spPr>
        <a:xfrm>
          <a:off x="16052165" y="887857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114300</xdr:colOff>
      <xdr:row>53</xdr:row>
      <xdr:rowOff>55880</xdr:rowOff>
    </xdr:to>
    <xdr:cxnSp macro="">
      <xdr:nvCxnSpPr>
        <xdr:cNvPr id="685" name="直線コネクタ 684">
          <a:extLst>
            <a:ext uri="{FF2B5EF4-FFF2-40B4-BE49-F238E27FC236}">
              <a16:creationId xmlns:a16="http://schemas.microsoft.com/office/drawing/2014/main" id="{3CA5D404-21B4-49CE-A62A-1696DE3FA7CE}"/>
            </a:ext>
          </a:extLst>
        </xdr:cNvPr>
        <xdr:cNvCxnSpPr/>
      </xdr:nvCxnSpPr>
      <xdr:spPr>
        <a:xfrm>
          <a:off x="16459200" y="86474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84455</xdr:rowOff>
    </xdr:from>
    <xdr:ext cx="464820" cy="250825"/>
    <xdr:sp macro="" textlink="">
      <xdr:nvSpPr>
        <xdr:cNvPr id="686" name="テキスト ボックス 685">
          <a:extLst>
            <a:ext uri="{FF2B5EF4-FFF2-40B4-BE49-F238E27FC236}">
              <a16:creationId xmlns:a16="http://schemas.microsoft.com/office/drawing/2014/main" id="{AD1B434D-4F17-4FB4-8242-ADE8080CB310}"/>
            </a:ext>
          </a:extLst>
        </xdr:cNvPr>
        <xdr:cNvSpPr txBox="1"/>
      </xdr:nvSpPr>
      <xdr:spPr>
        <a:xfrm>
          <a:off x="16052165" y="851725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152400</xdr:colOff>
      <xdr:row>66</xdr:row>
      <xdr:rowOff>111760</xdr:rowOff>
    </xdr:to>
    <xdr:sp macro="" textlink="">
      <xdr:nvSpPr>
        <xdr:cNvPr id="687" name="【学校施設】&#10;一人当たり面積グラフ枠">
          <a:extLst>
            <a:ext uri="{FF2B5EF4-FFF2-40B4-BE49-F238E27FC236}">
              <a16:creationId xmlns:a16="http://schemas.microsoft.com/office/drawing/2014/main" id="{4AF0355F-6FFB-423E-A9BF-3283EAB8C826}"/>
            </a:ext>
          </a:extLst>
        </xdr:cNvPr>
        <xdr:cNvSpPr/>
      </xdr:nvSpPr>
      <xdr:spPr>
        <a:xfrm>
          <a:off x="16459200" y="8647430"/>
          <a:ext cx="4267200" cy="2160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157480</xdr:rowOff>
    </xdr:from>
    <xdr:to>
      <xdr:col>116</xdr:col>
      <xdr:colOff>62865</xdr:colOff>
      <xdr:row>64</xdr:row>
      <xdr:rowOff>36830</xdr:rowOff>
    </xdr:to>
    <xdr:cxnSp macro="">
      <xdr:nvCxnSpPr>
        <xdr:cNvPr id="688" name="直線コネクタ 687">
          <a:extLst>
            <a:ext uri="{FF2B5EF4-FFF2-40B4-BE49-F238E27FC236}">
              <a16:creationId xmlns:a16="http://schemas.microsoft.com/office/drawing/2014/main" id="{09C35A15-F075-430D-8506-3B695018EC92}"/>
            </a:ext>
          </a:extLst>
        </xdr:cNvPr>
        <xdr:cNvCxnSpPr/>
      </xdr:nvCxnSpPr>
      <xdr:spPr>
        <a:xfrm flipV="1">
          <a:off x="19954240" y="9237980"/>
          <a:ext cx="0" cy="1171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40005</xdr:rowOff>
    </xdr:from>
    <xdr:ext cx="467360" cy="253365"/>
    <xdr:sp macro="" textlink="">
      <xdr:nvSpPr>
        <xdr:cNvPr id="689" name="【学校施設】&#10;一人当たり面積最小値テキスト">
          <a:extLst>
            <a:ext uri="{FF2B5EF4-FFF2-40B4-BE49-F238E27FC236}">
              <a16:creationId xmlns:a16="http://schemas.microsoft.com/office/drawing/2014/main" id="{99A09733-EA97-49BF-B06D-2533A8473B04}"/>
            </a:ext>
          </a:extLst>
        </xdr:cNvPr>
        <xdr:cNvSpPr txBox="1"/>
      </xdr:nvSpPr>
      <xdr:spPr>
        <a:xfrm>
          <a:off x="19992975" y="1041273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1.101</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36830</xdr:rowOff>
    </xdr:from>
    <xdr:to>
      <xdr:col>116</xdr:col>
      <xdr:colOff>152400</xdr:colOff>
      <xdr:row>64</xdr:row>
      <xdr:rowOff>36830</xdr:rowOff>
    </xdr:to>
    <xdr:cxnSp macro="">
      <xdr:nvCxnSpPr>
        <xdr:cNvPr id="690" name="直線コネクタ 689">
          <a:extLst>
            <a:ext uri="{FF2B5EF4-FFF2-40B4-BE49-F238E27FC236}">
              <a16:creationId xmlns:a16="http://schemas.microsoft.com/office/drawing/2014/main" id="{5B7308F3-5AB5-49F9-8154-6E50BD2EC7CC}"/>
            </a:ext>
          </a:extLst>
        </xdr:cNvPr>
        <xdr:cNvCxnSpPr/>
      </xdr:nvCxnSpPr>
      <xdr:spPr>
        <a:xfrm>
          <a:off x="19878675" y="104095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106045</xdr:rowOff>
    </xdr:from>
    <xdr:ext cx="467360" cy="250825"/>
    <xdr:sp macro="" textlink="">
      <xdr:nvSpPr>
        <xdr:cNvPr id="691" name="【学校施設】&#10;一人当たり面積最大値テキスト">
          <a:extLst>
            <a:ext uri="{FF2B5EF4-FFF2-40B4-BE49-F238E27FC236}">
              <a16:creationId xmlns:a16="http://schemas.microsoft.com/office/drawing/2014/main" id="{3E98668E-6634-405B-B135-FFC580E21D69}"/>
            </a:ext>
          </a:extLst>
        </xdr:cNvPr>
        <xdr:cNvSpPr txBox="1"/>
      </xdr:nvSpPr>
      <xdr:spPr>
        <a:xfrm>
          <a:off x="19992975" y="901827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4.376</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157480</xdr:rowOff>
    </xdr:from>
    <xdr:to>
      <xdr:col>116</xdr:col>
      <xdr:colOff>152400</xdr:colOff>
      <xdr:row>56</xdr:row>
      <xdr:rowOff>157480</xdr:rowOff>
    </xdr:to>
    <xdr:cxnSp macro="">
      <xdr:nvCxnSpPr>
        <xdr:cNvPr id="692" name="直線コネクタ 691">
          <a:extLst>
            <a:ext uri="{FF2B5EF4-FFF2-40B4-BE49-F238E27FC236}">
              <a16:creationId xmlns:a16="http://schemas.microsoft.com/office/drawing/2014/main" id="{EF28259B-7112-4D72-9D72-71871A019F60}"/>
            </a:ext>
          </a:extLst>
        </xdr:cNvPr>
        <xdr:cNvCxnSpPr/>
      </xdr:nvCxnSpPr>
      <xdr:spPr>
        <a:xfrm>
          <a:off x="19878675" y="92379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88265</xdr:rowOff>
    </xdr:from>
    <xdr:ext cx="467360" cy="250825"/>
    <xdr:sp macro="" textlink="">
      <xdr:nvSpPr>
        <xdr:cNvPr id="693" name="【学校施設】&#10;一人当たり面積平均値テキスト">
          <a:extLst>
            <a:ext uri="{FF2B5EF4-FFF2-40B4-BE49-F238E27FC236}">
              <a16:creationId xmlns:a16="http://schemas.microsoft.com/office/drawing/2014/main" id="{82F6AE5B-146E-4E1B-9D3B-D4F16C3C1F4B}"/>
            </a:ext>
          </a:extLst>
        </xdr:cNvPr>
        <xdr:cNvSpPr txBox="1"/>
      </xdr:nvSpPr>
      <xdr:spPr>
        <a:xfrm>
          <a:off x="19992975" y="9972040"/>
          <a:ext cx="4673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109220</xdr:rowOff>
    </xdr:from>
    <xdr:to>
      <xdr:col>116</xdr:col>
      <xdr:colOff>114300</xdr:colOff>
      <xdr:row>62</xdr:row>
      <xdr:rowOff>40640</xdr:rowOff>
    </xdr:to>
    <xdr:sp macro="" textlink="">
      <xdr:nvSpPr>
        <xdr:cNvPr id="694" name="フローチャート: 判断 693">
          <a:extLst>
            <a:ext uri="{FF2B5EF4-FFF2-40B4-BE49-F238E27FC236}">
              <a16:creationId xmlns:a16="http://schemas.microsoft.com/office/drawing/2014/main" id="{7A169118-C511-4AC3-B9EC-0C47D8781DAD}"/>
            </a:ext>
          </a:extLst>
        </xdr:cNvPr>
        <xdr:cNvSpPr/>
      </xdr:nvSpPr>
      <xdr:spPr>
        <a:xfrm>
          <a:off x="19897725" y="9992995"/>
          <a:ext cx="10477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111125</xdr:rowOff>
    </xdr:from>
    <xdr:to>
      <xdr:col>112</xdr:col>
      <xdr:colOff>38100</xdr:colOff>
      <xdr:row>62</xdr:row>
      <xdr:rowOff>42545</xdr:rowOff>
    </xdr:to>
    <xdr:sp macro="" textlink="">
      <xdr:nvSpPr>
        <xdr:cNvPr id="695" name="フローチャート: 判断 694">
          <a:extLst>
            <a:ext uri="{FF2B5EF4-FFF2-40B4-BE49-F238E27FC236}">
              <a16:creationId xmlns:a16="http://schemas.microsoft.com/office/drawing/2014/main" id="{51036A3C-8103-4AAE-8E78-5273EA392E42}"/>
            </a:ext>
          </a:extLst>
        </xdr:cNvPr>
        <xdr:cNvSpPr/>
      </xdr:nvSpPr>
      <xdr:spPr>
        <a:xfrm>
          <a:off x="19154775" y="9998075"/>
          <a:ext cx="8572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111125</xdr:rowOff>
    </xdr:from>
    <xdr:to>
      <xdr:col>107</xdr:col>
      <xdr:colOff>101600</xdr:colOff>
      <xdr:row>62</xdr:row>
      <xdr:rowOff>42545</xdr:rowOff>
    </xdr:to>
    <xdr:sp macro="" textlink="">
      <xdr:nvSpPr>
        <xdr:cNvPr id="696" name="フローチャート: 判断 695">
          <a:extLst>
            <a:ext uri="{FF2B5EF4-FFF2-40B4-BE49-F238E27FC236}">
              <a16:creationId xmlns:a16="http://schemas.microsoft.com/office/drawing/2014/main" id="{165E57EF-0CDB-4217-9BE0-ACA07BD55E5D}"/>
            </a:ext>
          </a:extLst>
        </xdr:cNvPr>
        <xdr:cNvSpPr/>
      </xdr:nvSpPr>
      <xdr:spPr>
        <a:xfrm>
          <a:off x="18345150" y="9998075"/>
          <a:ext cx="10477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118110</xdr:rowOff>
    </xdr:from>
    <xdr:to>
      <xdr:col>102</xdr:col>
      <xdr:colOff>165100</xdr:colOff>
      <xdr:row>62</xdr:row>
      <xdr:rowOff>50800</xdr:rowOff>
    </xdr:to>
    <xdr:sp macro="" textlink="">
      <xdr:nvSpPr>
        <xdr:cNvPr id="697" name="フローチャート: 判断 696">
          <a:extLst>
            <a:ext uri="{FF2B5EF4-FFF2-40B4-BE49-F238E27FC236}">
              <a16:creationId xmlns:a16="http://schemas.microsoft.com/office/drawing/2014/main" id="{4181A810-AB48-4869-941B-D9DAC5523315}"/>
            </a:ext>
          </a:extLst>
        </xdr:cNvPr>
        <xdr:cNvSpPr/>
      </xdr:nvSpPr>
      <xdr:spPr>
        <a:xfrm>
          <a:off x="17554575" y="10008235"/>
          <a:ext cx="95250" cy="882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160020</xdr:rowOff>
    </xdr:from>
    <xdr:to>
      <xdr:col>98</xdr:col>
      <xdr:colOff>38100</xdr:colOff>
      <xdr:row>62</xdr:row>
      <xdr:rowOff>91440</xdr:rowOff>
    </xdr:to>
    <xdr:sp macro="" textlink="">
      <xdr:nvSpPr>
        <xdr:cNvPr id="698" name="フローチャート: 判断 697">
          <a:extLst>
            <a:ext uri="{FF2B5EF4-FFF2-40B4-BE49-F238E27FC236}">
              <a16:creationId xmlns:a16="http://schemas.microsoft.com/office/drawing/2014/main" id="{2914B084-C35C-4B74-8620-20BB3A330381}"/>
            </a:ext>
          </a:extLst>
        </xdr:cNvPr>
        <xdr:cNvSpPr/>
      </xdr:nvSpPr>
      <xdr:spPr>
        <a:xfrm>
          <a:off x="16754475" y="10050145"/>
          <a:ext cx="85725" cy="869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109220</xdr:rowOff>
    </xdr:from>
    <xdr:ext cx="762000" cy="250825"/>
    <xdr:sp macro="" textlink="">
      <xdr:nvSpPr>
        <xdr:cNvPr id="699" name="テキスト ボックス 698">
          <a:extLst>
            <a:ext uri="{FF2B5EF4-FFF2-40B4-BE49-F238E27FC236}">
              <a16:creationId xmlns:a16="http://schemas.microsoft.com/office/drawing/2014/main" id="{4DF5B411-3720-4B36-8C9F-7E6A62035130}"/>
            </a:ext>
          </a:extLst>
        </xdr:cNvPr>
        <xdr:cNvSpPr txBox="1"/>
      </xdr:nvSpPr>
      <xdr:spPr>
        <a:xfrm>
          <a:off x="19783425" y="10802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66</xdr:row>
      <xdr:rowOff>109220</xdr:rowOff>
    </xdr:from>
    <xdr:ext cx="762000" cy="250825"/>
    <xdr:sp macro="" textlink="">
      <xdr:nvSpPr>
        <xdr:cNvPr id="700" name="テキスト ボックス 699">
          <a:extLst>
            <a:ext uri="{FF2B5EF4-FFF2-40B4-BE49-F238E27FC236}">
              <a16:creationId xmlns:a16="http://schemas.microsoft.com/office/drawing/2014/main" id="{5AAFD24D-ADFA-4FBD-8ACF-4A014B8BE53B}"/>
            </a:ext>
          </a:extLst>
        </xdr:cNvPr>
        <xdr:cNvSpPr txBox="1"/>
      </xdr:nvSpPr>
      <xdr:spPr>
        <a:xfrm>
          <a:off x="19030950" y="10802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109220</xdr:rowOff>
    </xdr:from>
    <xdr:ext cx="759460" cy="250825"/>
    <xdr:sp macro="" textlink="">
      <xdr:nvSpPr>
        <xdr:cNvPr id="701" name="テキスト ボックス 700">
          <a:extLst>
            <a:ext uri="{FF2B5EF4-FFF2-40B4-BE49-F238E27FC236}">
              <a16:creationId xmlns:a16="http://schemas.microsoft.com/office/drawing/2014/main" id="{20FB16DA-4F47-4D42-95B9-2DCADAB51AEC}"/>
            </a:ext>
          </a:extLst>
        </xdr:cNvPr>
        <xdr:cNvSpPr txBox="1"/>
      </xdr:nvSpPr>
      <xdr:spPr>
        <a:xfrm>
          <a:off x="18221325" y="108026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109220</xdr:rowOff>
    </xdr:from>
    <xdr:ext cx="762000" cy="250825"/>
    <xdr:sp macro="" textlink="">
      <xdr:nvSpPr>
        <xdr:cNvPr id="702" name="テキスト ボックス 701">
          <a:extLst>
            <a:ext uri="{FF2B5EF4-FFF2-40B4-BE49-F238E27FC236}">
              <a16:creationId xmlns:a16="http://schemas.microsoft.com/office/drawing/2014/main" id="{DEC51291-E7AF-4330-A639-72AD47D8FAEE}"/>
            </a:ext>
          </a:extLst>
        </xdr:cNvPr>
        <xdr:cNvSpPr txBox="1"/>
      </xdr:nvSpPr>
      <xdr:spPr>
        <a:xfrm>
          <a:off x="17430750" y="10802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66</xdr:row>
      <xdr:rowOff>109220</xdr:rowOff>
    </xdr:from>
    <xdr:ext cx="762000" cy="250825"/>
    <xdr:sp macro="" textlink="">
      <xdr:nvSpPr>
        <xdr:cNvPr id="703" name="テキスト ボックス 702">
          <a:extLst>
            <a:ext uri="{FF2B5EF4-FFF2-40B4-BE49-F238E27FC236}">
              <a16:creationId xmlns:a16="http://schemas.microsoft.com/office/drawing/2014/main" id="{3253DC0B-D9ED-4124-A55F-B0032EB8A486}"/>
            </a:ext>
          </a:extLst>
        </xdr:cNvPr>
        <xdr:cNvSpPr txBox="1"/>
      </xdr:nvSpPr>
      <xdr:spPr>
        <a:xfrm>
          <a:off x="16630650" y="10802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3175</xdr:rowOff>
    </xdr:from>
    <xdr:to>
      <xdr:col>116</xdr:col>
      <xdr:colOff>114300</xdr:colOff>
      <xdr:row>57</xdr:row>
      <xdr:rowOff>102870</xdr:rowOff>
    </xdr:to>
    <xdr:sp macro="" textlink="">
      <xdr:nvSpPr>
        <xdr:cNvPr id="704" name="楕円 703">
          <a:extLst>
            <a:ext uri="{FF2B5EF4-FFF2-40B4-BE49-F238E27FC236}">
              <a16:creationId xmlns:a16="http://schemas.microsoft.com/office/drawing/2014/main" id="{457B44FC-A04D-48E8-A96F-EC0AC44F4BE6}"/>
            </a:ext>
          </a:extLst>
        </xdr:cNvPr>
        <xdr:cNvSpPr/>
      </xdr:nvSpPr>
      <xdr:spPr>
        <a:xfrm>
          <a:off x="19897725" y="9245600"/>
          <a:ext cx="10477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87630</xdr:rowOff>
    </xdr:from>
    <xdr:ext cx="467360" cy="250825"/>
    <xdr:sp macro="" textlink="">
      <xdr:nvSpPr>
        <xdr:cNvPr id="705" name="【学校施設】&#10;一人当たり面積該当値テキスト">
          <a:extLst>
            <a:ext uri="{FF2B5EF4-FFF2-40B4-BE49-F238E27FC236}">
              <a16:creationId xmlns:a16="http://schemas.microsoft.com/office/drawing/2014/main" id="{606272ED-E69C-4C27-8F1A-86F11625123F}"/>
            </a:ext>
          </a:extLst>
        </xdr:cNvPr>
        <xdr:cNvSpPr txBox="1"/>
      </xdr:nvSpPr>
      <xdr:spPr>
        <a:xfrm>
          <a:off x="19992975" y="916178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4.209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51435</xdr:rowOff>
    </xdr:from>
    <xdr:to>
      <xdr:col>112</xdr:col>
      <xdr:colOff>38100</xdr:colOff>
      <xdr:row>57</xdr:row>
      <xdr:rowOff>151130</xdr:rowOff>
    </xdr:to>
    <xdr:sp macro="" textlink="">
      <xdr:nvSpPr>
        <xdr:cNvPr id="706" name="楕円 705">
          <a:extLst>
            <a:ext uri="{FF2B5EF4-FFF2-40B4-BE49-F238E27FC236}">
              <a16:creationId xmlns:a16="http://schemas.microsoft.com/office/drawing/2014/main" id="{19841BE6-1806-4ECA-9498-0A013C3657B1}"/>
            </a:ext>
          </a:extLst>
        </xdr:cNvPr>
        <xdr:cNvSpPr/>
      </xdr:nvSpPr>
      <xdr:spPr>
        <a:xfrm>
          <a:off x="19154775" y="9287510"/>
          <a:ext cx="8572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57</xdr:row>
      <xdr:rowOff>52705</xdr:rowOff>
    </xdr:from>
    <xdr:to>
      <xdr:col>116</xdr:col>
      <xdr:colOff>63500</xdr:colOff>
      <xdr:row>57</xdr:row>
      <xdr:rowOff>100965</xdr:rowOff>
    </xdr:to>
    <xdr:cxnSp macro="">
      <xdr:nvCxnSpPr>
        <xdr:cNvPr id="707" name="直線コネクタ 706">
          <a:extLst>
            <a:ext uri="{FF2B5EF4-FFF2-40B4-BE49-F238E27FC236}">
              <a16:creationId xmlns:a16="http://schemas.microsoft.com/office/drawing/2014/main" id="{A3114A91-43F4-4AAE-A365-F4D108230DBB}"/>
            </a:ext>
          </a:extLst>
        </xdr:cNvPr>
        <xdr:cNvCxnSpPr/>
      </xdr:nvCxnSpPr>
      <xdr:spPr>
        <a:xfrm flipV="1">
          <a:off x="19202400" y="9288780"/>
          <a:ext cx="752475"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95250</xdr:rowOff>
    </xdr:from>
    <xdr:to>
      <xdr:col>107</xdr:col>
      <xdr:colOff>101600</xdr:colOff>
      <xdr:row>56</xdr:row>
      <xdr:rowOff>26670</xdr:rowOff>
    </xdr:to>
    <xdr:sp macro="" textlink="">
      <xdr:nvSpPr>
        <xdr:cNvPr id="708" name="楕円 707">
          <a:extLst>
            <a:ext uri="{FF2B5EF4-FFF2-40B4-BE49-F238E27FC236}">
              <a16:creationId xmlns:a16="http://schemas.microsoft.com/office/drawing/2014/main" id="{11391476-C202-4F09-A4CC-45FD4D3B8E9D}"/>
            </a:ext>
          </a:extLst>
        </xdr:cNvPr>
        <xdr:cNvSpPr/>
      </xdr:nvSpPr>
      <xdr:spPr>
        <a:xfrm>
          <a:off x="18345150" y="9010650"/>
          <a:ext cx="10477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144780</xdr:rowOff>
    </xdr:from>
    <xdr:to>
      <xdr:col>111</xdr:col>
      <xdr:colOff>171450</xdr:colOff>
      <xdr:row>57</xdr:row>
      <xdr:rowOff>100965</xdr:rowOff>
    </xdr:to>
    <xdr:cxnSp macro="">
      <xdr:nvCxnSpPr>
        <xdr:cNvPr id="709" name="直線コネクタ 708">
          <a:extLst>
            <a:ext uri="{FF2B5EF4-FFF2-40B4-BE49-F238E27FC236}">
              <a16:creationId xmlns:a16="http://schemas.microsoft.com/office/drawing/2014/main" id="{F301DA71-A676-4015-A774-2FD9E3B2DC11}"/>
            </a:ext>
          </a:extLst>
        </xdr:cNvPr>
        <xdr:cNvCxnSpPr/>
      </xdr:nvCxnSpPr>
      <xdr:spPr>
        <a:xfrm>
          <a:off x="18392775" y="9057005"/>
          <a:ext cx="809625" cy="286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113665</xdr:rowOff>
    </xdr:from>
    <xdr:to>
      <xdr:col>102</xdr:col>
      <xdr:colOff>165100</xdr:colOff>
      <xdr:row>56</xdr:row>
      <xdr:rowOff>45085</xdr:rowOff>
    </xdr:to>
    <xdr:sp macro="" textlink="">
      <xdr:nvSpPr>
        <xdr:cNvPr id="710" name="楕円 709">
          <a:extLst>
            <a:ext uri="{FF2B5EF4-FFF2-40B4-BE49-F238E27FC236}">
              <a16:creationId xmlns:a16="http://schemas.microsoft.com/office/drawing/2014/main" id="{75C6FB04-BBF9-4F8E-B4ED-9569D9FC2D80}"/>
            </a:ext>
          </a:extLst>
        </xdr:cNvPr>
        <xdr:cNvSpPr/>
      </xdr:nvSpPr>
      <xdr:spPr>
        <a:xfrm>
          <a:off x="17554575" y="9029065"/>
          <a:ext cx="952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144780</xdr:rowOff>
    </xdr:from>
    <xdr:to>
      <xdr:col>107</xdr:col>
      <xdr:colOff>50800</xdr:colOff>
      <xdr:row>55</xdr:row>
      <xdr:rowOff>163195</xdr:rowOff>
    </xdr:to>
    <xdr:cxnSp macro="">
      <xdr:nvCxnSpPr>
        <xdr:cNvPr id="711" name="直線コネクタ 710">
          <a:extLst>
            <a:ext uri="{FF2B5EF4-FFF2-40B4-BE49-F238E27FC236}">
              <a16:creationId xmlns:a16="http://schemas.microsoft.com/office/drawing/2014/main" id="{CCEC411C-8097-4B12-B456-8962BC4CAF00}"/>
            </a:ext>
          </a:extLst>
        </xdr:cNvPr>
        <xdr:cNvCxnSpPr/>
      </xdr:nvCxnSpPr>
      <xdr:spPr>
        <a:xfrm flipV="1">
          <a:off x="17602200" y="9057005"/>
          <a:ext cx="79057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14605</xdr:rowOff>
    </xdr:from>
    <xdr:to>
      <xdr:col>98</xdr:col>
      <xdr:colOff>38100</xdr:colOff>
      <xdr:row>56</xdr:row>
      <xdr:rowOff>113665</xdr:rowOff>
    </xdr:to>
    <xdr:sp macro="" textlink="">
      <xdr:nvSpPr>
        <xdr:cNvPr id="712" name="楕円 711">
          <a:extLst>
            <a:ext uri="{FF2B5EF4-FFF2-40B4-BE49-F238E27FC236}">
              <a16:creationId xmlns:a16="http://schemas.microsoft.com/office/drawing/2014/main" id="{4F55903B-8AFC-4DD7-8E5A-6CDB563FE389}"/>
            </a:ext>
          </a:extLst>
        </xdr:cNvPr>
        <xdr:cNvSpPr/>
      </xdr:nvSpPr>
      <xdr:spPr>
        <a:xfrm>
          <a:off x="16754475" y="908875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55</xdr:row>
      <xdr:rowOff>163195</xdr:rowOff>
    </xdr:from>
    <xdr:to>
      <xdr:col>102</xdr:col>
      <xdr:colOff>114300</xdr:colOff>
      <xdr:row>56</xdr:row>
      <xdr:rowOff>63500</xdr:rowOff>
    </xdr:to>
    <xdr:cxnSp macro="">
      <xdr:nvCxnSpPr>
        <xdr:cNvPr id="713" name="直線コネクタ 712">
          <a:extLst>
            <a:ext uri="{FF2B5EF4-FFF2-40B4-BE49-F238E27FC236}">
              <a16:creationId xmlns:a16="http://schemas.microsoft.com/office/drawing/2014/main" id="{C0242D04-9883-4D81-B5E6-405C7AD0CF94}"/>
            </a:ext>
          </a:extLst>
        </xdr:cNvPr>
        <xdr:cNvCxnSpPr/>
      </xdr:nvCxnSpPr>
      <xdr:spPr>
        <a:xfrm flipV="1">
          <a:off x="16802100" y="9075420"/>
          <a:ext cx="8001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34290</xdr:rowOff>
    </xdr:from>
    <xdr:ext cx="469900" cy="250825"/>
    <xdr:sp macro="" textlink="">
      <xdr:nvSpPr>
        <xdr:cNvPr id="714" name="n_1aveValue【学校施設】&#10;一人当たり面積">
          <a:extLst>
            <a:ext uri="{FF2B5EF4-FFF2-40B4-BE49-F238E27FC236}">
              <a16:creationId xmlns:a16="http://schemas.microsoft.com/office/drawing/2014/main" id="{0D61F35A-7EB4-43EF-AA9A-49754ECD3042}"/>
            </a:ext>
          </a:extLst>
        </xdr:cNvPr>
        <xdr:cNvSpPr txBox="1"/>
      </xdr:nvSpPr>
      <xdr:spPr>
        <a:xfrm>
          <a:off x="18983325" y="1007999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34290</xdr:rowOff>
    </xdr:from>
    <xdr:ext cx="469900" cy="250825"/>
    <xdr:sp macro="" textlink="">
      <xdr:nvSpPr>
        <xdr:cNvPr id="715" name="n_2aveValue【学校施設】&#10;一人当たり面積">
          <a:extLst>
            <a:ext uri="{FF2B5EF4-FFF2-40B4-BE49-F238E27FC236}">
              <a16:creationId xmlns:a16="http://schemas.microsoft.com/office/drawing/2014/main" id="{997C6A51-BAB9-4D4B-B74B-C5C869103E55}"/>
            </a:ext>
          </a:extLst>
        </xdr:cNvPr>
        <xdr:cNvSpPr txBox="1"/>
      </xdr:nvSpPr>
      <xdr:spPr>
        <a:xfrm>
          <a:off x="18183225" y="1007999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41275</xdr:rowOff>
    </xdr:from>
    <xdr:ext cx="469900" cy="253365"/>
    <xdr:sp macro="" textlink="">
      <xdr:nvSpPr>
        <xdr:cNvPr id="716" name="n_3aveValue【学校施設】&#10;一人当たり面積">
          <a:extLst>
            <a:ext uri="{FF2B5EF4-FFF2-40B4-BE49-F238E27FC236}">
              <a16:creationId xmlns:a16="http://schemas.microsoft.com/office/drawing/2014/main" id="{994B9F49-F836-4073-89A3-2C3EFEE8F93F}"/>
            </a:ext>
          </a:extLst>
        </xdr:cNvPr>
        <xdr:cNvSpPr txBox="1"/>
      </xdr:nvSpPr>
      <xdr:spPr>
        <a:xfrm>
          <a:off x="17383125" y="100933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82550</xdr:rowOff>
    </xdr:from>
    <xdr:ext cx="469900" cy="253365"/>
    <xdr:sp macro="" textlink="">
      <xdr:nvSpPr>
        <xdr:cNvPr id="717" name="n_4aveValue【学校施設】&#10;一人当たり面積">
          <a:extLst>
            <a:ext uri="{FF2B5EF4-FFF2-40B4-BE49-F238E27FC236}">
              <a16:creationId xmlns:a16="http://schemas.microsoft.com/office/drawing/2014/main" id="{1035B6BD-FD51-41F4-9B37-5D6D03DA1F34}"/>
            </a:ext>
          </a:extLst>
        </xdr:cNvPr>
        <xdr:cNvSpPr txBox="1"/>
      </xdr:nvSpPr>
      <xdr:spPr>
        <a:xfrm>
          <a:off x="16592550" y="101346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55</xdr:row>
      <xdr:rowOff>167005</xdr:rowOff>
    </xdr:from>
    <xdr:ext cx="469900" cy="252730"/>
    <xdr:sp macro="" textlink="">
      <xdr:nvSpPr>
        <xdr:cNvPr id="718" name="n_1mainValue【学校施設】&#10;一人当たり面積">
          <a:extLst>
            <a:ext uri="{FF2B5EF4-FFF2-40B4-BE49-F238E27FC236}">
              <a16:creationId xmlns:a16="http://schemas.microsoft.com/office/drawing/2014/main" id="{297C2A34-F26B-4B48-AE7E-8EB6469B013A}"/>
            </a:ext>
          </a:extLst>
        </xdr:cNvPr>
        <xdr:cNvSpPr txBox="1"/>
      </xdr:nvSpPr>
      <xdr:spPr>
        <a:xfrm>
          <a:off x="18983325" y="907923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54</xdr:row>
      <xdr:rowOff>42545</xdr:rowOff>
    </xdr:from>
    <xdr:ext cx="469900" cy="253365"/>
    <xdr:sp macro="" textlink="">
      <xdr:nvSpPr>
        <xdr:cNvPr id="719" name="n_2mainValue【学校施設】&#10;一人当たり面積">
          <a:extLst>
            <a:ext uri="{FF2B5EF4-FFF2-40B4-BE49-F238E27FC236}">
              <a16:creationId xmlns:a16="http://schemas.microsoft.com/office/drawing/2014/main" id="{F53A6CC8-B2A7-4773-8F1C-69351D1E540D}"/>
            </a:ext>
          </a:extLst>
        </xdr:cNvPr>
        <xdr:cNvSpPr txBox="1"/>
      </xdr:nvSpPr>
      <xdr:spPr>
        <a:xfrm>
          <a:off x="18183225" y="87991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54</xdr:row>
      <xdr:rowOff>61595</xdr:rowOff>
    </xdr:from>
    <xdr:ext cx="469900" cy="253365"/>
    <xdr:sp macro="" textlink="">
      <xdr:nvSpPr>
        <xdr:cNvPr id="720" name="n_3mainValue【学校施設】&#10;一人当たり面積">
          <a:extLst>
            <a:ext uri="{FF2B5EF4-FFF2-40B4-BE49-F238E27FC236}">
              <a16:creationId xmlns:a16="http://schemas.microsoft.com/office/drawing/2014/main" id="{B19E0C29-8488-4573-8E4C-F2F6CB2C1953}"/>
            </a:ext>
          </a:extLst>
        </xdr:cNvPr>
        <xdr:cNvSpPr txBox="1"/>
      </xdr:nvSpPr>
      <xdr:spPr>
        <a:xfrm>
          <a:off x="17383125" y="88182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54</xdr:row>
      <xdr:rowOff>129540</xdr:rowOff>
    </xdr:from>
    <xdr:ext cx="469900" cy="252730"/>
    <xdr:sp macro="" textlink="">
      <xdr:nvSpPr>
        <xdr:cNvPr id="721" name="n_4mainValue【学校施設】&#10;一人当たり面積">
          <a:extLst>
            <a:ext uri="{FF2B5EF4-FFF2-40B4-BE49-F238E27FC236}">
              <a16:creationId xmlns:a16="http://schemas.microsoft.com/office/drawing/2014/main" id="{BBA9A1FE-B54F-4770-8FDA-21BCA6268726}"/>
            </a:ext>
          </a:extLst>
        </xdr:cNvPr>
        <xdr:cNvSpPr txBox="1"/>
      </xdr:nvSpPr>
      <xdr:spPr>
        <a:xfrm>
          <a:off x="16592550" y="887984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149225</xdr:rowOff>
    </xdr:from>
    <xdr:to>
      <xdr:col>90</xdr:col>
      <xdr:colOff>25400</xdr:colOff>
      <xdr:row>72</xdr:row>
      <xdr:rowOff>99060</xdr:rowOff>
    </xdr:to>
    <xdr:sp macro="" textlink="">
      <xdr:nvSpPr>
        <xdr:cNvPr id="722" name="正方形/長方形 721">
          <a:extLst>
            <a:ext uri="{FF2B5EF4-FFF2-40B4-BE49-F238E27FC236}">
              <a16:creationId xmlns:a16="http://schemas.microsoft.com/office/drawing/2014/main" id="{B9F72175-1323-4A2F-9EEF-675917F53B29}"/>
            </a:ext>
          </a:extLst>
        </xdr:cNvPr>
        <xdr:cNvSpPr/>
      </xdr:nvSpPr>
      <xdr:spPr>
        <a:xfrm>
          <a:off x="11210925" y="11169650"/>
          <a:ext cx="4248150" cy="6007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124460</xdr:rowOff>
    </xdr:from>
    <xdr:to>
      <xdr:col>74</xdr:col>
      <xdr:colOff>0</xdr:colOff>
      <xdr:row>74</xdr:row>
      <xdr:rowOff>37465</xdr:rowOff>
    </xdr:to>
    <xdr:sp macro="" textlink="">
      <xdr:nvSpPr>
        <xdr:cNvPr id="723" name="正方形/長方形 722">
          <a:extLst>
            <a:ext uri="{FF2B5EF4-FFF2-40B4-BE49-F238E27FC236}">
              <a16:creationId xmlns:a16="http://schemas.microsoft.com/office/drawing/2014/main" id="{D773C1FF-A67F-40EC-8E01-189350DEA761}"/>
            </a:ext>
          </a:extLst>
        </xdr:cNvPr>
        <xdr:cNvSpPr/>
      </xdr:nvSpPr>
      <xdr:spPr>
        <a:xfrm>
          <a:off x="11315700" y="11789410"/>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154940</xdr:rowOff>
    </xdr:from>
    <xdr:to>
      <xdr:col>74</xdr:col>
      <xdr:colOff>0</xdr:colOff>
      <xdr:row>75</xdr:row>
      <xdr:rowOff>68580</xdr:rowOff>
    </xdr:to>
    <xdr:sp macro="" textlink="">
      <xdr:nvSpPr>
        <xdr:cNvPr id="724" name="正方形/長方形 723">
          <a:extLst>
            <a:ext uri="{FF2B5EF4-FFF2-40B4-BE49-F238E27FC236}">
              <a16:creationId xmlns:a16="http://schemas.microsoft.com/office/drawing/2014/main" id="{AA716448-FE3F-4FA4-8E17-B2A8EF91ED79}"/>
            </a:ext>
          </a:extLst>
        </xdr:cNvPr>
        <xdr:cNvSpPr/>
      </xdr:nvSpPr>
      <xdr:spPr>
        <a:xfrm>
          <a:off x="11315700" y="11984990"/>
          <a:ext cx="1371600" cy="234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124460</xdr:rowOff>
    </xdr:from>
    <xdr:to>
      <xdr:col>79</xdr:col>
      <xdr:colOff>63500</xdr:colOff>
      <xdr:row>74</xdr:row>
      <xdr:rowOff>37465</xdr:rowOff>
    </xdr:to>
    <xdr:sp macro="" textlink="">
      <xdr:nvSpPr>
        <xdr:cNvPr id="725" name="正方形/長方形 724">
          <a:extLst>
            <a:ext uri="{FF2B5EF4-FFF2-40B4-BE49-F238E27FC236}">
              <a16:creationId xmlns:a16="http://schemas.microsoft.com/office/drawing/2014/main" id="{33FA974B-2860-40DD-9B25-121BA654790C}"/>
            </a:ext>
          </a:extLst>
        </xdr:cNvPr>
        <xdr:cNvSpPr/>
      </xdr:nvSpPr>
      <xdr:spPr>
        <a:xfrm>
          <a:off x="12239625" y="11789410"/>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154940</xdr:rowOff>
    </xdr:from>
    <xdr:to>
      <xdr:col>79</xdr:col>
      <xdr:colOff>63500</xdr:colOff>
      <xdr:row>75</xdr:row>
      <xdr:rowOff>68580</xdr:rowOff>
    </xdr:to>
    <xdr:sp macro="" textlink="">
      <xdr:nvSpPr>
        <xdr:cNvPr id="726" name="正方形/長方形 725">
          <a:extLst>
            <a:ext uri="{FF2B5EF4-FFF2-40B4-BE49-F238E27FC236}">
              <a16:creationId xmlns:a16="http://schemas.microsoft.com/office/drawing/2014/main" id="{E5CDBD0F-40B0-4BFF-95C6-759BE5F9DB84}"/>
            </a:ext>
          </a:extLst>
        </xdr:cNvPr>
        <xdr:cNvSpPr/>
      </xdr:nvSpPr>
      <xdr:spPr>
        <a:xfrm>
          <a:off x="12239625" y="11984990"/>
          <a:ext cx="1371600" cy="234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124460</xdr:rowOff>
    </xdr:from>
    <xdr:to>
      <xdr:col>85</xdr:col>
      <xdr:colOff>63500</xdr:colOff>
      <xdr:row>74</xdr:row>
      <xdr:rowOff>37465</xdr:rowOff>
    </xdr:to>
    <xdr:sp macro="" textlink="">
      <xdr:nvSpPr>
        <xdr:cNvPr id="727" name="正方形/長方形 726">
          <a:extLst>
            <a:ext uri="{FF2B5EF4-FFF2-40B4-BE49-F238E27FC236}">
              <a16:creationId xmlns:a16="http://schemas.microsoft.com/office/drawing/2014/main" id="{0BF981C3-4CF1-43F3-A97F-3FB4677B59DE}"/>
            </a:ext>
          </a:extLst>
        </xdr:cNvPr>
        <xdr:cNvSpPr/>
      </xdr:nvSpPr>
      <xdr:spPr>
        <a:xfrm>
          <a:off x="13268325" y="11789410"/>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dr:col>77</xdr:col>
      <xdr:colOff>63500</xdr:colOff>
      <xdr:row>73</xdr:row>
      <xdr:rowOff>154940</xdr:rowOff>
    </xdr:from>
    <xdr:to>
      <xdr:col>85</xdr:col>
      <xdr:colOff>63500</xdr:colOff>
      <xdr:row>75</xdr:row>
      <xdr:rowOff>68580</xdr:rowOff>
    </xdr:to>
    <xdr:sp macro="" textlink="">
      <xdr:nvSpPr>
        <xdr:cNvPr id="728" name="正方形/長方形 727">
          <a:extLst>
            <a:ext uri="{FF2B5EF4-FFF2-40B4-BE49-F238E27FC236}">
              <a16:creationId xmlns:a16="http://schemas.microsoft.com/office/drawing/2014/main" id="{EC303C96-C48F-4E1E-91DD-0E0346A126D1}"/>
            </a:ext>
          </a:extLst>
        </xdr:cNvPr>
        <xdr:cNvSpPr/>
      </xdr:nvSpPr>
      <xdr:spPr>
        <a:xfrm>
          <a:off x="13268325" y="11984990"/>
          <a:ext cx="1371600" cy="234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93345</xdr:rowOff>
    </xdr:from>
    <xdr:to>
      <xdr:col>90</xdr:col>
      <xdr:colOff>25400</xdr:colOff>
      <xdr:row>88</xdr:row>
      <xdr:rowOff>149225</xdr:rowOff>
    </xdr:to>
    <xdr:sp macro="" textlink="">
      <xdr:nvSpPr>
        <xdr:cNvPr id="729" name="正方形/長方形 728">
          <a:extLst>
            <a:ext uri="{FF2B5EF4-FFF2-40B4-BE49-F238E27FC236}">
              <a16:creationId xmlns:a16="http://schemas.microsoft.com/office/drawing/2014/main" id="{64D4CCA1-E104-4E3D-8743-07D610BEA6A9}"/>
            </a:ext>
          </a:extLst>
        </xdr:cNvPr>
        <xdr:cNvSpPr/>
      </xdr:nvSpPr>
      <xdr:spPr>
        <a:xfrm>
          <a:off x="11210925" y="12247245"/>
          <a:ext cx="4248150" cy="2160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149225</xdr:rowOff>
    </xdr:from>
    <xdr:to>
      <xdr:col>120</xdr:col>
      <xdr:colOff>152400</xdr:colOff>
      <xdr:row>72</xdr:row>
      <xdr:rowOff>99060</xdr:rowOff>
    </xdr:to>
    <xdr:sp macro="" textlink="">
      <xdr:nvSpPr>
        <xdr:cNvPr id="730" name="正方形/長方形 729">
          <a:extLst>
            <a:ext uri="{FF2B5EF4-FFF2-40B4-BE49-F238E27FC236}">
              <a16:creationId xmlns:a16="http://schemas.microsoft.com/office/drawing/2014/main" id="{1A9573DE-BB58-42AF-BA62-6C894B22C933}"/>
            </a:ext>
          </a:extLst>
        </xdr:cNvPr>
        <xdr:cNvSpPr/>
      </xdr:nvSpPr>
      <xdr:spPr>
        <a:xfrm>
          <a:off x="16459200" y="11169650"/>
          <a:ext cx="4267200" cy="6007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124460</xdr:rowOff>
    </xdr:from>
    <xdr:to>
      <xdr:col>104</xdr:col>
      <xdr:colOff>127000</xdr:colOff>
      <xdr:row>74</xdr:row>
      <xdr:rowOff>37465</xdr:rowOff>
    </xdr:to>
    <xdr:sp macro="" textlink="">
      <xdr:nvSpPr>
        <xdr:cNvPr id="731" name="正方形/長方形 730">
          <a:extLst>
            <a:ext uri="{FF2B5EF4-FFF2-40B4-BE49-F238E27FC236}">
              <a16:creationId xmlns:a16="http://schemas.microsoft.com/office/drawing/2014/main" id="{49E7BE3C-828F-4431-92EE-3EB4FE710E71}"/>
            </a:ext>
          </a:extLst>
        </xdr:cNvPr>
        <xdr:cNvSpPr/>
      </xdr:nvSpPr>
      <xdr:spPr>
        <a:xfrm>
          <a:off x="16583025" y="11789410"/>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154940</xdr:rowOff>
    </xdr:from>
    <xdr:to>
      <xdr:col>104</xdr:col>
      <xdr:colOff>127000</xdr:colOff>
      <xdr:row>75</xdr:row>
      <xdr:rowOff>68580</xdr:rowOff>
    </xdr:to>
    <xdr:sp macro="" textlink="">
      <xdr:nvSpPr>
        <xdr:cNvPr id="732" name="正方形/長方形 731">
          <a:extLst>
            <a:ext uri="{FF2B5EF4-FFF2-40B4-BE49-F238E27FC236}">
              <a16:creationId xmlns:a16="http://schemas.microsoft.com/office/drawing/2014/main" id="{2F69C51A-3FFE-4BB5-96A5-711FE6681FEC}"/>
            </a:ext>
          </a:extLst>
        </xdr:cNvPr>
        <xdr:cNvSpPr/>
      </xdr:nvSpPr>
      <xdr:spPr>
        <a:xfrm>
          <a:off x="16583025" y="11984990"/>
          <a:ext cx="1371600" cy="234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124460</xdr:rowOff>
    </xdr:from>
    <xdr:to>
      <xdr:col>110</xdr:col>
      <xdr:colOff>0</xdr:colOff>
      <xdr:row>74</xdr:row>
      <xdr:rowOff>37465</xdr:rowOff>
    </xdr:to>
    <xdr:sp macro="" textlink="">
      <xdr:nvSpPr>
        <xdr:cNvPr id="733" name="正方形/長方形 732">
          <a:extLst>
            <a:ext uri="{FF2B5EF4-FFF2-40B4-BE49-F238E27FC236}">
              <a16:creationId xmlns:a16="http://schemas.microsoft.com/office/drawing/2014/main" id="{1C5C6DC3-8485-4DB4-AD26-42B2C94F68D5}"/>
            </a:ext>
          </a:extLst>
        </xdr:cNvPr>
        <xdr:cNvSpPr/>
      </xdr:nvSpPr>
      <xdr:spPr>
        <a:xfrm>
          <a:off x="17487900" y="11789410"/>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154940</xdr:rowOff>
    </xdr:from>
    <xdr:to>
      <xdr:col>110</xdr:col>
      <xdr:colOff>0</xdr:colOff>
      <xdr:row>75</xdr:row>
      <xdr:rowOff>68580</xdr:rowOff>
    </xdr:to>
    <xdr:sp macro="" textlink="">
      <xdr:nvSpPr>
        <xdr:cNvPr id="734" name="正方形/長方形 733">
          <a:extLst>
            <a:ext uri="{FF2B5EF4-FFF2-40B4-BE49-F238E27FC236}">
              <a16:creationId xmlns:a16="http://schemas.microsoft.com/office/drawing/2014/main" id="{F5C17E12-86DE-487C-88CF-6450D2F0E946}"/>
            </a:ext>
          </a:extLst>
        </xdr:cNvPr>
        <xdr:cNvSpPr/>
      </xdr:nvSpPr>
      <xdr:spPr>
        <a:xfrm>
          <a:off x="17487900" y="11984990"/>
          <a:ext cx="1371600" cy="234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124460</xdr:rowOff>
    </xdr:from>
    <xdr:to>
      <xdr:col>116</xdr:col>
      <xdr:colOff>0</xdr:colOff>
      <xdr:row>74</xdr:row>
      <xdr:rowOff>37465</xdr:rowOff>
    </xdr:to>
    <xdr:sp macro="" textlink="">
      <xdr:nvSpPr>
        <xdr:cNvPr id="735" name="正方形/長方形 734">
          <a:extLst>
            <a:ext uri="{FF2B5EF4-FFF2-40B4-BE49-F238E27FC236}">
              <a16:creationId xmlns:a16="http://schemas.microsoft.com/office/drawing/2014/main" id="{71CAA3DC-3E9F-41D5-87BD-7060780AE9D5}"/>
            </a:ext>
          </a:extLst>
        </xdr:cNvPr>
        <xdr:cNvSpPr/>
      </xdr:nvSpPr>
      <xdr:spPr>
        <a:xfrm>
          <a:off x="18516600" y="11789410"/>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dr:col>108</xdr:col>
      <xdr:colOff>0</xdr:colOff>
      <xdr:row>73</xdr:row>
      <xdr:rowOff>154940</xdr:rowOff>
    </xdr:from>
    <xdr:to>
      <xdr:col>116</xdr:col>
      <xdr:colOff>0</xdr:colOff>
      <xdr:row>75</xdr:row>
      <xdr:rowOff>68580</xdr:rowOff>
    </xdr:to>
    <xdr:sp macro="" textlink="">
      <xdr:nvSpPr>
        <xdr:cNvPr id="736" name="正方形/長方形 735">
          <a:extLst>
            <a:ext uri="{FF2B5EF4-FFF2-40B4-BE49-F238E27FC236}">
              <a16:creationId xmlns:a16="http://schemas.microsoft.com/office/drawing/2014/main" id="{C72475FC-E743-4F6A-AE37-F857DBFAF076}"/>
            </a:ext>
          </a:extLst>
        </xdr:cNvPr>
        <xdr:cNvSpPr/>
      </xdr:nvSpPr>
      <xdr:spPr>
        <a:xfrm>
          <a:off x="18516600" y="11984990"/>
          <a:ext cx="1371600" cy="234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0.007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93345</xdr:rowOff>
    </xdr:from>
    <xdr:to>
      <xdr:col>120</xdr:col>
      <xdr:colOff>152400</xdr:colOff>
      <xdr:row>88</xdr:row>
      <xdr:rowOff>149225</xdr:rowOff>
    </xdr:to>
    <xdr:sp macro="" textlink="">
      <xdr:nvSpPr>
        <xdr:cNvPr id="737" name="正方形/長方形 736">
          <a:extLst>
            <a:ext uri="{FF2B5EF4-FFF2-40B4-BE49-F238E27FC236}">
              <a16:creationId xmlns:a16="http://schemas.microsoft.com/office/drawing/2014/main" id="{78B861DE-B599-4790-BAF0-9BA9CE5D619D}"/>
            </a:ext>
          </a:extLst>
        </xdr:cNvPr>
        <xdr:cNvSpPr/>
      </xdr:nvSpPr>
      <xdr:spPr>
        <a:xfrm>
          <a:off x="16459200" y="12247245"/>
          <a:ext cx="4267200" cy="2160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79B70CDC-6BB9-47B0-A2D5-48774594D65F}"/>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39DACCA1-CFC2-452E-A824-ACCE54D0F5BB}"/>
            </a:ext>
          </a:extLst>
        </xdr:cNvPr>
        <xdr:cNvSpPr/>
      </xdr:nvSpPr>
      <xdr:spPr>
        <a:xfrm>
          <a:off x="113157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31A3854E-0DF2-42F0-9B79-DDD58561BAFD}"/>
            </a:ext>
          </a:extLst>
        </xdr:cNvPr>
        <xdr:cNvSpPr/>
      </xdr:nvSpPr>
      <xdr:spPr>
        <a:xfrm>
          <a:off x="113157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03D77A6D-CE83-43AD-9212-92974BB6BCDE}"/>
            </a:ext>
          </a:extLst>
        </xdr:cNvPr>
        <xdr:cNvSpPr/>
      </xdr:nvSpPr>
      <xdr:spPr>
        <a:xfrm>
          <a:off x="122396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B26D35E9-342F-480D-B20C-AE0882D7FE58}"/>
            </a:ext>
          </a:extLst>
        </xdr:cNvPr>
        <xdr:cNvSpPr/>
      </xdr:nvSpPr>
      <xdr:spPr>
        <a:xfrm>
          <a:off x="122396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2ED0A107-AE73-48C3-8287-BDFFBAA8BBE8}"/>
            </a:ext>
          </a:extLst>
        </xdr:cNvPr>
        <xdr:cNvSpPr/>
      </xdr:nvSpPr>
      <xdr:spPr>
        <a:xfrm>
          <a:off x="132683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A267A5BD-09F2-4102-9AF2-CC9BC71DE3B7}"/>
            </a:ext>
          </a:extLst>
        </xdr:cNvPr>
        <xdr:cNvSpPr/>
      </xdr:nvSpPr>
      <xdr:spPr>
        <a:xfrm>
          <a:off x="132683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520F7376-02E0-43C6-9DFD-BBBD47676C23}"/>
            </a:ext>
          </a:extLst>
        </xdr:cNvPr>
        <xdr:cNvSpPr/>
      </xdr:nvSpPr>
      <xdr:spPr>
        <a:xfrm>
          <a:off x="11210925" y="1590675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746" name="テキスト ボックス 745">
          <a:extLst>
            <a:ext uri="{FF2B5EF4-FFF2-40B4-BE49-F238E27FC236}">
              <a16:creationId xmlns:a16="http://schemas.microsoft.com/office/drawing/2014/main" id="{310066A0-8771-44CA-8218-A0EF2BF26439}"/>
            </a:ext>
          </a:extLst>
        </xdr:cNvPr>
        <xdr:cNvSpPr txBox="1"/>
      </xdr:nvSpPr>
      <xdr:spPr>
        <a:xfrm>
          <a:off x="11172825" y="1571625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171450</xdr:colOff>
      <xdr:row>111</xdr:row>
      <xdr:rowOff>19050</xdr:rowOff>
    </xdr:to>
    <xdr:cxnSp macro="">
      <xdr:nvCxnSpPr>
        <xdr:cNvPr id="747" name="直線コネクタ 746">
          <a:extLst>
            <a:ext uri="{FF2B5EF4-FFF2-40B4-BE49-F238E27FC236}">
              <a16:creationId xmlns:a16="http://schemas.microsoft.com/office/drawing/2014/main" id="{4B3F0F2C-E6AB-4C1C-897A-44AACAAC1BFD}"/>
            </a:ext>
          </a:extLst>
        </xdr:cNvPr>
        <xdr:cNvCxnSpPr/>
      </xdr:nvCxnSpPr>
      <xdr:spPr>
        <a:xfrm>
          <a:off x="11210925" y="18192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748" name="テキスト ボックス 747">
          <a:extLst>
            <a:ext uri="{FF2B5EF4-FFF2-40B4-BE49-F238E27FC236}">
              <a16:creationId xmlns:a16="http://schemas.microsoft.com/office/drawing/2014/main" id="{D2D35239-D549-4143-BD45-6E9B2910C1EF}"/>
            </a:ext>
          </a:extLst>
        </xdr:cNvPr>
        <xdr:cNvSpPr txBox="1"/>
      </xdr:nvSpPr>
      <xdr:spPr>
        <a:xfrm>
          <a:off x="10794365" y="180473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171450</xdr:colOff>
      <xdr:row>109</xdr:row>
      <xdr:rowOff>35560</xdr:rowOff>
    </xdr:to>
    <xdr:cxnSp macro="">
      <xdr:nvCxnSpPr>
        <xdr:cNvPr id="749" name="直線コネクタ 748">
          <a:extLst>
            <a:ext uri="{FF2B5EF4-FFF2-40B4-BE49-F238E27FC236}">
              <a16:creationId xmlns:a16="http://schemas.microsoft.com/office/drawing/2014/main" id="{15FF58B9-013D-4F6D-BED5-208351F77B57}"/>
            </a:ext>
          </a:extLst>
        </xdr:cNvPr>
        <xdr:cNvCxnSpPr/>
      </xdr:nvCxnSpPr>
      <xdr:spPr>
        <a:xfrm>
          <a:off x="11210925" y="1786636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4820" cy="256540"/>
    <xdr:sp macro="" textlink="">
      <xdr:nvSpPr>
        <xdr:cNvPr id="750" name="テキスト ボックス 749">
          <a:extLst>
            <a:ext uri="{FF2B5EF4-FFF2-40B4-BE49-F238E27FC236}">
              <a16:creationId xmlns:a16="http://schemas.microsoft.com/office/drawing/2014/main" id="{861828EB-D5B4-4F1B-B5FD-72941F199B88}"/>
            </a:ext>
          </a:extLst>
        </xdr:cNvPr>
        <xdr:cNvSpPr txBox="1"/>
      </xdr:nvSpPr>
      <xdr:spPr>
        <a:xfrm>
          <a:off x="10794365" y="1772729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171450</xdr:colOff>
      <xdr:row>107</xdr:row>
      <xdr:rowOff>52070</xdr:rowOff>
    </xdr:to>
    <xdr:cxnSp macro="">
      <xdr:nvCxnSpPr>
        <xdr:cNvPr id="751" name="直線コネクタ 750">
          <a:extLst>
            <a:ext uri="{FF2B5EF4-FFF2-40B4-BE49-F238E27FC236}">
              <a16:creationId xmlns:a16="http://schemas.microsoft.com/office/drawing/2014/main" id="{ED69CD2D-11AE-4BD1-B4F9-4149EF03A09A}"/>
            </a:ext>
          </a:extLst>
        </xdr:cNvPr>
        <xdr:cNvCxnSpPr/>
      </xdr:nvCxnSpPr>
      <xdr:spPr>
        <a:xfrm>
          <a:off x="11210925" y="1753679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0685" cy="259080"/>
    <xdr:sp macro="" textlink="">
      <xdr:nvSpPr>
        <xdr:cNvPr id="752" name="テキスト ボックス 751">
          <a:extLst>
            <a:ext uri="{FF2B5EF4-FFF2-40B4-BE49-F238E27FC236}">
              <a16:creationId xmlns:a16="http://schemas.microsoft.com/office/drawing/2014/main" id="{6FD52755-5442-4910-82EF-4F1B0D205FAC}"/>
            </a:ext>
          </a:extLst>
        </xdr:cNvPr>
        <xdr:cNvSpPr txBox="1"/>
      </xdr:nvSpPr>
      <xdr:spPr>
        <a:xfrm>
          <a:off x="10845800" y="1740027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171450</xdr:colOff>
      <xdr:row>105</xdr:row>
      <xdr:rowOff>67945</xdr:rowOff>
    </xdr:to>
    <xdr:cxnSp macro="">
      <xdr:nvCxnSpPr>
        <xdr:cNvPr id="753" name="直線コネクタ 752">
          <a:extLst>
            <a:ext uri="{FF2B5EF4-FFF2-40B4-BE49-F238E27FC236}">
              <a16:creationId xmlns:a16="http://schemas.microsoft.com/office/drawing/2014/main" id="{44BFE317-6740-4051-9F3D-8E64B8E9C131}"/>
            </a:ext>
          </a:extLst>
        </xdr:cNvPr>
        <xdr:cNvCxnSpPr/>
      </xdr:nvCxnSpPr>
      <xdr:spPr>
        <a:xfrm>
          <a:off x="11210925" y="1720977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0685" cy="256540"/>
    <xdr:sp macro="" textlink="">
      <xdr:nvSpPr>
        <xdr:cNvPr id="754" name="テキスト ボックス 753">
          <a:extLst>
            <a:ext uri="{FF2B5EF4-FFF2-40B4-BE49-F238E27FC236}">
              <a16:creationId xmlns:a16="http://schemas.microsoft.com/office/drawing/2014/main" id="{E44BED19-4001-40B0-943A-35206DF88125}"/>
            </a:ext>
          </a:extLst>
        </xdr:cNvPr>
        <xdr:cNvSpPr txBox="1"/>
      </xdr:nvSpPr>
      <xdr:spPr>
        <a:xfrm>
          <a:off x="10845800" y="17071340"/>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171450</xdr:colOff>
      <xdr:row>103</xdr:row>
      <xdr:rowOff>84455</xdr:rowOff>
    </xdr:to>
    <xdr:cxnSp macro="">
      <xdr:nvCxnSpPr>
        <xdr:cNvPr id="755" name="直線コネクタ 754">
          <a:extLst>
            <a:ext uri="{FF2B5EF4-FFF2-40B4-BE49-F238E27FC236}">
              <a16:creationId xmlns:a16="http://schemas.microsoft.com/office/drawing/2014/main" id="{F6FBECB7-5DE9-476F-A85C-A05F9D47C0BA}"/>
            </a:ext>
          </a:extLst>
        </xdr:cNvPr>
        <xdr:cNvCxnSpPr/>
      </xdr:nvCxnSpPr>
      <xdr:spPr>
        <a:xfrm>
          <a:off x="11210925" y="1688973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0685" cy="258445"/>
    <xdr:sp macro="" textlink="">
      <xdr:nvSpPr>
        <xdr:cNvPr id="756" name="テキスト ボックス 755">
          <a:extLst>
            <a:ext uri="{FF2B5EF4-FFF2-40B4-BE49-F238E27FC236}">
              <a16:creationId xmlns:a16="http://schemas.microsoft.com/office/drawing/2014/main" id="{9CB68E6B-C750-42FD-ABFC-A3C08CA50606}"/>
            </a:ext>
          </a:extLst>
        </xdr:cNvPr>
        <xdr:cNvSpPr txBox="1"/>
      </xdr:nvSpPr>
      <xdr:spPr>
        <a:xfrm>
          <a:off x="10845800" y="1674431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171450</xdr:colOff>
      <xdr:row>101</xdr:row>
      <xdr:rowOff>100965</xdr:rowOff>
    </xdr:to>
    <xdr:cxnSp macro="">
      <xdr:nvCxnSpPr>
        <xdr:cNvPr id="757" name="直線コネクタ 756">
          <a:extLst>
            <a:ext uri="{FF2B5EF4-FFF2-40B4-BE49-F238E27FC236}">
              <a16:creationId xmlns:a16="http://schemas.microsoft.com/office/drawing/2014/main" id="{D7FA6B1F-EFB3-4BD7-A6B1-8C64B0FC5BDD}"/>
            </a:ext>
          </a:extLst>
        </xdr:cNvPr>
        <xdr:cNvCxnSpPr/>
      </xdr:nvCxnSpPr>
      <xdr:spPr>
        <a:xfrm>
          <a:off x="11210925" y="1656334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0685" cy="259080"/>
    <xdr:sp macro="" textlink="">
      <xdr:nvSpPr>
        <xdr:cNvPr id="758" name="テキスト ボックス 757">
          <a:extLst>
            <a:ext uri="{FF2B5EF4-FFF2-40B4-BE49-F238E27FC236}">
              <a16:creationId xmlns:a16="http://schemas.microsoft.com/office/drawing/2014/main" id="{AC314390-8504-4A22-B170-3C60D1024D4F}"/>
            </a:ext>
          </a:extLst>
        </xdr:cNvPr>
        <xdr:cNvSpPr txBox="1"/>
      </xdr:nvSpPr>
      <xdr:spPr>
        <a:xfrm>
          <a:off x="10845800" y="1641792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171450</xdr:colOff>
      <xdr:row>99</xdr:row>
      <xdr:rowOff>116840</xdr:rowOff>
    </xdr:to>
    <xdr:cxnSp macro="">
      <xdr:nvCxnSpPr>
        <xdr:cNvPr id="759" name="直線コネクタ 758">
          <a:extLst>
            <a:ext uri="{FF2B5EF4-FFF2-40B4-BE49-F238E27FC236}">
              <a16:creationId xmlns:a16="http://schemas.microsoft.com/office/drawing/2014/main" id="{34895D0A-1703-45A3-99EB-EB3FC271AD40}"/>
            </a:ext>
          </a:extLst>
        </xdr:cNvPr>
        <xdr:cNvCxnSpPr/>
      </xdr:nvCxnSpPr>
      <xdr:spPr>
        <a:xfrm>
          <a:off x="11210925" y="1623314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9090" cy="256540"/>
    <xdr:sp macro="" textlink="">
      <xdr:nvSpPr>
        <xdr:cNvPr id="760" name="テキスト ボックス 759">
          <a:extLst>
            <a:ext uri="{FF2B5EF4-FFF2-40B4-BE49-F238E27FC236}">
              <a16:creationId xmlns:a16="http://schemas.microsoft.com/office/drawing/2014/main" id="{FC0F0B4C-F60C-4F72-98EB-1310B1F3F9EA}"/>
            </a:ext>
          </a:extLst>
        </xdr:cNvPr>
        <xdr:cNvSpPr txBox="1"/>
      </xdr:nvSpPr>
      <xdr:spPr>
        <a:xfrm>
          <a:off x="10903585" y="16087725"/>
          <a:ext cx="339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171450</xdr:colOff>
      <xdr:row>97</xdr:row>
      <xdr:rowOff>133350</xdr:rowOff>
    </xdr:to>
    <xdr:cxnSp macro="">
      <xdr:nvCxnSpPr>
        <xdr:cNvPr id="761" name="直線コネクタ 760">
          <a:extLst>
            <a:ext uri="{FF2B5EF4-FFF2-40B4-BE49-F238E27FC236}">
              <a16:creationId xmlns:a16="http://schemas.microsoft.com/office/drawing/2014/main" id="{59694DBB-4CAB-4680-B8F8-3E779A35703D}"/>
            </a:ext>
          </a:extLst>
        </xdr:cNvPr>
        <xdr:cNvCxnSpPr/>
      </xdr:nvCxnSpPr>
      <xdr:spPr>
        <a:xfrm>
          <a:off x="11210925" y="15906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D7A805E8-7F20-4140-8D91-37E8C57E049A}"/>
            </a:ext>
          </a:extLst>
        </xdr:cNvPr>
        <xdr:cNvSpPr/>
      </xdr:nvSpPr>
      <xdr:spPr>
        <a:xfrm>
          <a:off x="11210925" y="1590675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32385</xdr:rowOff>
    </xdr:from>
    <xdr:to>
      <xdr:col>85</xdr:col>
      <xdr:colOff>126365</xdr:colOff>
      <xdr:row>109</xdr:row>
      <xdr:rowOff>35560</xdr:rowOff>
    </xdr:to>
    <xdr:cxnSp macro="">
      <xdr:nvCxnSpPr>
        <xdr:cNvPr id="763" name="直線コネクタ 762">
          <a:extLst>
            <a:ext uri="{FF2B5EF4-FFF2-40B4-BE49-F238E27FC236}">
              <a16:creationId xmlns:a16="http://schemas.microsoft.com/office/drawing/2014/main" id="{94052B01-CE4F-4D85-B5D3-8C576683E767}"/>
            </a:ext>
          </a:extLst>
        </xdr:cNvPr>
        <xdr:cNvCxnSpPr/>
      </xdr:nvCxnSpPr>
      <xdr:spPr>
        <a:xfrm flipV="1">
          <a:off x="14696440" y="16316960"/>
          <a:ext cx="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7360" cy="259080"/>
    <xdr:sp macro="" textlink="">
      <xdr:nvSpPr>
        <xdr:cNvPr id="764" name="【公民館】&#10;有形固定資産減価償却率最小値テキスト">
          <a:extLst>
            <a:ext uri="{FF2B5EF4-FFF2-40B4-BE49-F238E27FC236}">
              <a16:creationId xmlns:a16="http://schemas.microsoft.com/office/drawing/2014/main" id="{3B371C25-A7F4-4E7E-B116-5A888DA69B8C}"/>
            </a:ext>
          </a:extLst>
        </xdr:cNvPr>
        <xdr:cNvSpPr txBox="1"/>
      </xdr:nvSpPr>
      <xdr:spPr>
        <a:xfrm>
          <a:off x="14735175" y="178701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765" name="直線コネクタ 764">
          <a:extLst>
            <a:ext uri="{FF2B5EF4-FFF2-40B4-BE49-F238E27FC236}">
              <a16:creationId xmlns:a16="http://schemas.microsoft.com/office/drawing/2014/main" id="{E679BE90-671D-4D9D-95D8-BC1F2F82C5C6}"/>
            </a:ext>
          </a:extLst>
        </xdr:cNvPr>
        <xdr:cNvCxnSpPr/>
      </xdr:nvCxnSpPr>
      <xdr:spPr>
        <a:xfrm>
          <a:off x="14611350" y="178663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150495</xdr:rowOff>
    </xdr:from>
    <xdr:ext cx="337820" cy="259080"/>
    <xdr:sp macro="" textlink="">
      <xdr:nvSpPr>
        <xdr:cNvPr id="766" name="【公民館】&#10;有形固定資産減価償却率最大値テキスト">
          <a:extLst>
            <a:ext uri="{FF2B5EF4-FFF2-40B4-BE49-F238E27FC236}">
              <a16:creationId xmlns:a16="http://schemas.microsoft.com/office/drawing/2014/main" id="{C3F5FAD1-088E-44BC-9E6E-2DE36C68FBBC}"/>
            </a:ext>
          </a:extLst>
        </xdr:cNvPr>
        <xdr:cNvSpPr txBox="1"/>
      </xdr:nvSpPr>
      <xdr:spPr>
        <a:xfrm>
          <a:off x="14735175" y="16095345"/>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32385</xdr:rowOff>
    </xdr:from>
    <xdr:to>
      <xdr:col>86</xdr:col>
      <xdr:colOff>25400</xdr:colOff>
      <xdr:row>100</xdr:row>
      <xdr:rowOff>32385</xdr:rowOff>
    </xdr:to>
    <xdr:cxnSp macro="">
      <xdr:nvCxnSpPr>
        <xdr:cNvPr id="767" name="直線コネクタ 766">
          <a:extLst>
            <a:ext uri="{FF2B5EF4-FFF2-40B4-BE49-F238E27FC236}">
              <a16:creationId xmlns:a16="http://schemas.microsoft.com/office/drawing/2014/main" id="{15FE763C-E165-4B63-A7DF-65DD2A721A4E}"/>
            </a:ext>
          </a:extLst>
        </xdr:cNvPr>
        <xdr:cNvCxnSpPr/>
      </xdr:nvCxnSpPr>
      <xdr:spPr>
        <a:xfrm>
          <a:off x="14611350" y="163169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40640</xdr:rowOff>
    </xdr:from>
    <xdr:ext cx="402590" cy="256540"/>
    <xdr:sp macro="" textlink="">
      <xdr:nvSpPr>
        <xdr:cNvPr id="768" name="【公民館】&#10;有形固定資産減価償却率平均値テキスト">
          <a:extLst>
            <a:ext uri="{FF2B5EF4-FFF2-40B4-BE49-F238E27FC236}">
              <a16:creationId xmlns:a16="http://schemas.microsoft.com/office/drawing/2014/main" id="{B5F63F09-F2EE-4FC2-BA58-67982299E13F}"/>
            </a:ext>
          </a:extLst>
        </xdr:cNvPr>
        <xdr:cNvSpPr txBox="1"/>
      </xdr:nvSpPr>
      <xdr:spPr>
        <a:xfrm>
          <a:off x="14735175" y="17185640"/>
          <a:ext cx="4025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61595</xdr:rowOff>
    </xdr:from>
    <xdr:to>
      <xdr:col>85</xdr:col>
      <xdr:colOff>171450</xdr:colOff>
      <xdr:row>105</xdr:row>
      <xdr:rowOff>163195</xdr:rowOff>
    </xdr:to>
    <xdr:sp macro="" textlink="">
      <xdr:nvSpPr>
        <xdr:cNvPr id="769" name="フローチャート: 判断 768">
          <a:extLst>
            <a:ext uri="{FF2B5EF4-FFF2-40B4-BE49-F238E27FC236}">
              <a16:creationId xmlns:a16="http://schemas.microsoft.com/office/drawing/2014/main" id="{80E2B051-49AD-4D5F-B157-C529D650C724}"/>
            </a:ext>
          </a:extLst>
        </xdr:cNvPr>
        <xdr:cNvSpPr/>
      </xdr:nvSpPr>
      <xdr:spPr>
        <a:xfrm>
          <a:off x="14649450" y="172097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46355</xdr:rowOff>
    </xdr:from>
    <xdr:to>
      <xdr:col>81</xdr:col>
      <xdr:colOff>101600</xdr:colOff>
      <xdr:row>105</xdr:row>
      <xdr:rowOff>147955</xdr:rowOff>
    </xdr:to>
    <xdr:sp macro="" textlink="">
      <xdr:nvSpPr>
        <xdr:cNvPr id="770" name="フローチャート: 判断 769">
          <a:extLst>
            <a:ext uri="{FF2B5EF4-FFF2-40B4-BE49-F238E27FC236}">
              <a16:creationId xmlns:a16="http://schemas.microsoft.com/office/drawing/2014/main" id="{9A7CA19A-F8F5-4A9F-98C1-519AC4619A5D}"/>
            </a:ext>
          </a:extLst>
        </xdr:cNvPr>
        <xdr:cNvSpPr/>
      </xdr:nvSpPr>
      <xdr:spPr>
        <a:xfrm>
          <a:off x="13887450" y="171945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10795</xdr:rowOff>
    </xdr:from>
    <xdr:to>
      <xdr:col>76</xdr:col>
      <xdr:colOff>165100</xdr:colOff>
      <xdr:row>105</xdr:row>
      <xdr:rowOff>112395</xdr:rowOff>
    </xdr:to>
    <xdr:sp macro="" textlink="">
      <xdr:nvSpPr>
        <xdr:cNvPr id="771" name="フローチャート: 判断 770">
          <a:extLst>
            <a:ext uri="{FF2B5EF4-FFF2-40B4-BE49-F238E27FC236}">
              <a16:creationId xmlns:a16="http://schemas.microsoft.com/office/drawing/2014/main" id="{14F33140-65A1-4059-B2D6-39CEF55D6CF0}"/>
            </a:ext>
          </a:extLst>
        </xdr:cNvPr>
        <xdr:cNvSpPr/>
      </xdr:nvSpPr>
      <xdr:spPr>
        <a:xfrm>
          <a:off x="13096875" y="1715262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30480</xdr:rowOff>
    </xdr:from>
    <xdr:to>
      <xdr:col>72</xdr:col>
      <xdr:colOff>38100</xdr:colOff>
      <xdr:row>105</xdr:row>
      <xdr:rowOff>132080</xdr:rowOff>
    </xdr:to>
    <xdr:sp macro="" textlink="">
      <xdr:nvSpPr>
        <xdr:cNvPr id="772" name="フローチャート: 判断 771">
          <a:extLst>
            <a:ext uri="{FF2B5EF4-FFF2-40B4-BE49-F238E27FC236}">
              <a16:creationId xmlns:a16="http://schemas.microsoft.com/office/drawing/2014/main" id="{259343D9-85FE-4D41-BEFB-8F8B305B14BE}"/>
            </a:ext>
          </a:extLst>
        </xdr:cNvPr>
        <xdr:cNvSpPr/>
      </xdr:nvSpPr>
      <xdr:spPr>
        <a:xfrm>
          <a:off x="12296775" y="171723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6350</xdr:rowOff>
    </xdr:from>
    <xdr:to>
      <xdr:col>67</xdr:col>
      <xdr:colOff>101600</xdr:colOff>
      <xdr:row>105</xdr:row>
      <xdr:rowOff>107315</xdr:rowOff>
    </xdr:to>
    <xdr:sp macro="" textlink="">
      <xdr:nvSpPr>
        <xdr:cNvPr id="773" name="フローチャート: 判断 772">
          <a:extLst>
            <a:ext uri="{FF2B5EF4-FFF2-40B4-BE49-F238E27FC236}">
              <a16:creationId xmlns:a16="http://schemas.microsoft.com/office/drawing/2014/main" id="{BEDECD16-4FED-4874-9F17-1963F67C18CA}"/>
            </a:ext>
          </a:extLst>
        </xdr:cNvPr>
        <xdr:cNvSpPr/>
      </xdr:nvSpPr>
      <xdr:spPr>
        <a:xfrm>
          <a:off x="11487150" y="17154525"/>
          <a:ext cx="10477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74" name="テキスト ボックス 773">
          <a:extLst>
            <a:ext uri="{FF2B5EF4-FFF2-40B4-BE49-F238E27FC236}">
              <a16:creationId xmlns:a16="http://schemas.microsoft.com/office/drawing/2014/main" id="{26A09968-6281-46D4-994A-11272F73AAE1}"/>
            </a:ext>
          </a:extLst>
        </xdr:cNvPr>
        <xdr:cNvSpPr txBox="1"/>
      </xdr:nvSpPr>
      <xdr:spPr>
        <a:xfrm>
          <a:off x="145256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59460" cy="259080"/>
    <xdr:sp macro="" textlink="">
      <xdr:nvSpPr>
        <xdr:cNvPr id="775" name="テキスト ボックス 774">
          <a:extLst>
            <a:ext uri="{FF2B5EF4-FFF2-40B4-BE49-F238E27FC236}">
              <a16:creationId xmlns:a16="http://schemas.microsoft.com/office/drawing/2014/main" id="{98C3B9AD-49D2-4876-B8B6-FE767564BF55}"/>
            </a:ext>
          </a:extLst>
        </xdr:cNvPr>
        <xdr:cNvSpPr txBox="1"/>
      </xdr:nvSpPr>
      <xdr:spPr>
        <a:xfrm>
          <a:off x="13763625" y="181902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6" name="テキスト ボックス 775">
          <a:extLst>
            <a:ext uri="{FF2B5EF4-FFF2-40B4-BE49-F238E27FC236}">
              <a16:creationId xmlns:a16="http://schemas.microsoft.com/office/drawing/2014/main" id="{5A504304-8D8E-4597-9C45-7C8F3229B20C}"/>
            </a:ext>
          </a:extLst>
        </xdr:cNvPr>
        <xdr:cNvSpPr txBox="1"/>
      </xdr:nvSpPr>
      <xdr:spPr>
        <a:xfrm>
          <a:off x="129730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111</xdr:row>
      <xdr:rowOff>16510</xdr:rowOff>
    </xdr:from>
    <xdr:ext cx="762000" cy="259080"/>
    <xdr:sp macro="" textlink="">
      <xdr:nvSpPr>
        <xdr:cNvPr id="777" name="テキスト ボックス 776">
          <a:extLst>
            <a:ext uri="{FF2B5EF4-FFF2-40B4-BE49-F238E27FC236}">
              <a16:creationId xmlns:a16="http://schemas.microsoft.com/office/drawing/2014/main" id="{8A4557ED-C434-49FF-B333-F4B7661BEABB}"/>
            </a:ext>
          </a:extLst>
        </xdr:cNvPr>
        <xdr:cNvSpPr txBox="1"/>
      </xdr:nvSpPr>
      <xdr:spPr>
        <a:xfrm>
          <a:off x="121729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59460" cy="259080"/>
    <xdr:sp macro="" textlink="">
      <xdr:nvSpPr>
        <xdr:cNvPr id="778" name="テキスト ボックス 777">
          <a:extLst>
            <a:ext uri="{FF2B5EF4-FFF2-40B4-BE49-F238E27FC236}">
              <a16:creationId xmlns:a16="http://schemas.microsoft.com/office/drawing/2014/main" id="{65BDAC31-4DD2-44F3-8C54-61C56C48A019}"/>
            </a:ext>
          </a:extLst>
        </xdr:cNvPr>
        <xdr:cNvSpPr txBox="1"/>
      </xdr:nvSpPr>
      <xdr:spPr>
        <a:xfrm>
          <a:off x="11363325" y="181902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154940</xdr:rowOff>
    </xdr:from>
    <xdr:to>
      <xdr:col>85</xdr:col>
      <xdr:colOff>171450</xdr:colOff>
      <xdr:row>105</xdr:row>
      <xdr:rowOff>84455</xdr:rowOff>
    </xdr:to>
    <xdr:sp macro="" textlink="">
      <xdr:nvSpPr>
        <xdr:cNvPr id="779" name="楕円 778">
          <a:extLst>
            <a:ext uri="{FF2B5EF4-FFF2-40B4-BE49-F238E27FC236}">
              <a16:creationId xmlns:a16="http://schemas.microsoft.com/office/drawing/2014/main" id="{55EBBF0C-62C2-42ED-84BD-C97DCA67A36E}"/>
            </a:ext>
          </a:extLst>
        </xdr:cNvPr>
        <xdr:cNvSpPr/>
      </xdr:nvSpPr>
      <xdr:spPr>
        <a:xfrm>
          <a:off x="14649450" y="17128490"/>
          <a:ext cx="9525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6350</xdr:rowOff>
    </xdr:from>
    <xdr:ext cx="402590" cy="256540"/>
    <xdr:sp macro="" textlink="">
      <xdr:nvSpPr>
        <xdr:cNvPr id="780" name="【公民館】&#10;有形固定資産減価償却率該当値テキスト">
          <a:extLst>
            <a:ext uri="{FF2B5EF4-FFF2-40B4-BE49-F238E27FC236}">
              <a16:creationId xmlns:a16="http://schemas.microsoft.com/office/drawing/2014/main" id="{65610A41-B76B-4347-94F1-24426B56A254}"/>
            </a:ext>
          </a:extLst>
        </xdr:cNvPr>
        <xdr:cNvSpPr txBox="1"/>
      </xdr:nvSpPr>
      <xdr:spPr>
        <a:xfrm>
          <a:off x="14735175" y="169830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125095</xdr:rowOff>
    </xdr:from>
    <xdr:to>
      <xdr:col>81</xdr:col>
      <xdr:colOff>101600</xdr:colOff>
      <xdr:row>105</xdr:row>
      <xdr:rowOff>55245</xdr:rowOff>
    </xdr:to>
    <xdr:sp macro="" textlink="">
      <xdr:nvSpPr>
        <xdr:cNvPr id="781" name="楕円 780">
          <a:extLst>
            <a:ext uri="{FF2B5EF4-FFF2-40B4-BE49-F238E27FC236}">
              <a16:creationId xmlns:a16="http://schemas.microsoft.com/office/drawing/2014/main" id="{AEE4ADB3-CC9B-4FF6-891D-22AF8CE28894}"/>
            </a:ext>
          </a:extLst>
        </xdr:cNvPr>
        <xdr:cNvSpPr/>
      </xdr:nvSpPr>
      <xdr:spPr>
        <a:xfrm>
          <a:off x="13887450" y="1709547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4445</xdr:rowOff>
    </xdr:from>
    <xdr:to>
      <xdr:col>85</xdr:col>
      <xdr:colOff>127000</xdr:colOff>
      <xdr:row>105</xdr:row>
      <xdr:rowOff>33655</xdr:rowOff>
    </xdr:to>
    <xdr:cxnSp macro="">
      <xdr:nvCxnSpPr>
        <xdr:cNvPr id="782" name="直線コネクタ 781">
          <a:extLst>
            <a:ext uri="{FF2B5EF4-FFF2-40B4-BE49-F238E27FC236}">
              <a16:creationId xmlns:a16="http://schemas.microsoft.com/office/drawing/2014/main" id="{3ED310ED-92FE-425F-A7B7-5508C3A1FF58}"/>
            </a:ext>
          </a:extLst>
        </xdr:cNvPr>
        <xdr:cNvCxnSpPr/>
      </xdr:nvCxnSpPr>
      <xdr:spPr>
        <a:xfrm>
          <a:off x="13935075" y="17152620"/>
          <a:ext cx="762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93980</xdr:rowOff>
    </xdr:from>
    <xdr:to>
      <xdr:col>76</xdr:col>
      <xdr:colOff>165100</xdr:colOff>
      <xdr:row>105</xdr:row>
      <xdr:rowOff>24130</xdr:rowOff>
    </xdr:to>
    <xdr:sp macro="" textlink="">
      <xdr:nvSpPr>
        <xdr:cNvPr id="783" name="楕円 782">
          <a:extLst>
            <a:ext uri="{FF2B5EF4-FFF2-40B4-BE49-F238E27FC236}">
              <a16:creationId xmlns:a16="http://schemas.microsoft.com/office/drawing/2014/main" id="{C0672C86-689A-4580-91D3-AFCD90E1C3E8}"/>
            </a:ext>
          </a:extLst>
        </xdr:cNvPr>
        <xdr:cNvSpPr/>
      </xdr:nvSpPr>
      <xdr:spPr>
        <a:xfrm>
          <a:off x="13096875" y="170675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144780</xdr:rowOff>
    </xdr:from>
    <xdr:to>
      <xdr:col>81</xdr:col>
      <xdr:colOff>50800</xdr:colOff>
      <xdr:row>105</xdr:row>
      <xdr:rowOff>4445</xdr:rowOff>
    </xdr:to>
    <xdr:cxnSp macro="">
      <xdr:nvCxnSpPr>
        <xdr:cNvPr id="784" name="直線コネクタ 783">
          <a:extLst>
            <a:ext uri="{FF2B5EF4-FFF2-40B4-BE49-F238E27FC236}">
              <a16:creationId xmlns:a16="http://schemas.microsoft.com/office/drawing/2014/main" id="{CC0AF03E-3983-416B-AC14-E104063F1B46}"/>
            </a:ext>
          </a:extLst>
        </xdr:cNvPr>
        <xdr:cNvCxnSpPr/>
      </xdr:nvCxnSpPr>
      <xdr:spPr>
        <a:xfrm>
          <a:off x="13144500" y="17115155"/>
          <a:ext cx="79057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73025</xdr:rowOff>
    </xdr:from>
    <xdr:to>
      <xdr:col>72</xdr:col>
      <xdr:colOff>38100</xdr:colOff>
      <xdr:row>105</xdr:row>
      <xdr:rowOff>3175</xdr:rowOff>
    </xdr:to>
    <xdr:sp macro="" textlink="">
      <xdr:nvSpPr>
        <xdr:cNvPr id="785" name="楕円 784">
          <a:extLst>
            <a:ext uri="{FF2B5EF4-FFF2-40B4-BE49-F238E27FC236}">
              <a16:creationId xmlns:a16="http://schemas.microsoft.com/office/drawing/2014/main" id="{1738F670-8A75-44CF-BB32-AFC665956146}"/>
            </a:ext>
          </a:extLst>
        </xdr:cNvPr>
        <xdr:cNvSpPr/>
      </xdr:nvSpPr>
      <xdr:spPr>
        <a:xfrm>
          <a:off x="12296775" y="170465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104</xdr:row>
      <xdr:rowOff>123825</xdr:rowOff>
    </xdr:from>
    <xdr:to>
      <xdr:col>76</xdr:col>
      <xdr:colOff>114300</xdr:colOff>
      <xdr:row>104</xdr:row>
      <xdr:rowOff>144780</xdr:rowOff>
    </xdr:to>
    <xdr:cxnSp macro="">
      <xdr:nvCxnSpPr>
        <xdr:cNvPr id="786" name="直線コネクタ 785">
          <a:extLst>
            <a:ext uri="{FF2B5EF4-FFF2-40B4-BE49-F238E27FC236}">
              <a16:creationId xmlns:a16="http://schemas.microsoft.com/office/drawing/2014/main" id="{16ED7390-A636-40D5-9140-A6E201032E35}"/>
            </a:ext>
          </a:extLst>
        </xdr:cNvPr>
        <xdr:cNvCxnSpPr/>
      </xdr:nvCxnSpPr>
      <xdr:spPr>
        <a:xfrm>
          <a:off x="12344400" y="17094200"/>
          <a:ext cx="8001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41910</xdr:rowOff>
    </xdr:from>
    <xdr:to>
      <xdr:col>67</xdr:col>
      <xdr:colOff>101600</xdr:colOff>
      <xdr:row>104</xdr:row>
      <xdr:rowOff>143510</xdr:rowOff>
    </xdr:to>
    <xdr:sp macro="" textlink="">
      <xdr:nvSpPr>
        <xdr:cNvPr id="787" name="楕円 786">
          <a:extLst>
            <a:ext uri="{FF2B5EF4-FFF2-40B4-BE49-F238E27FC236}">
              <a16:creationId xmlns:a16="http://schemas.microsoft.com/office/drawing/2014/main" id="{47A27870-4336-4558-8771-9ED9B5EAE687}"/>
            </a:ext>
          </a:extLst>
        </xdr:cNvPr>
        <xdr:cNvSpPr/>
      </xdr:nvSpPr>
      <xdr:spPr>
        <a:xfrm>
          <a:off x="11487150" y="170186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92710</xdr:rowOff>
    </xdr:from>
    <xdr:to>
      <xdr:col>71</xdr:col>
      <xdr:colOff>171450</xdr:colOff>
      <xdr:row>104</xdr:row>
      <xdr:rowOff>123825</xdr:rowOff>
    </xdr:to>
    <xdr:cxnSp macro="">
      <xdr:nvCxnSpPr>
        <xdr:cNvPr id="788" name="直線コネクタ 787">
          <a:extLst>
            <a:ext uri="{FF2B5EF4-FFF2-40B4-BE49-F238E27FC236}">
              <a16:creationId xmlns:a16="http://schemas.microsoft.com/office/drawing/2014/main" id="{BEE54DCB-8049-41E2-A09A-DFCF273EAF79}"/>
            </a:ext>
          </a:extLst>
        </xdr:cNvPr>
        <xdr:cNvCxnSpPr/>
      </xdr:nvCxnSpPr>
      <xdr:spPr>
        <a:xfrm>
          <a:off x="11534775" y="17066260"/>
          <a:ext cx="80962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105</xdr:row>
      <xdr:rowOff>139065</xdr:rowOff>
    </xdr:from>
    <xdr:ext cx="402590" cy="259080"/>
    <xdr:sp macro="" textlink="">
      <xdr:nvSpPr>
        <xdr:cNvPr id="789" name="n_1aveValue【公民館】&#10;有形固定資産減価償却率">
          <a:extLst>
            <a:ext uri="{FF2B5EF4-FFF2-40B4-BE49-F238E27FC236}">
              <a16:creationId xmlns:a16="http://schemas.microsoft.com/office/drawing/2014/main" id="{9BC3888A-9454-43A5-913E-8A7CB7D19322}"/>
            </a:ext>
          </a:extLst>
        </xdr:cNvPr>
        <xdr:cNvSpPr txBox="1"/>
      </xdr:nvSpPr>
      <xdr:spPr>
        <a:xfrm>
          <a:off x="13745210" y="172872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105</xdr:row>
      <xdr:rowOff>103505</xdr:rowOff>
    </xdr:from>
    <xdr:ext cx="402590" cy="259080"/>
    <xdr:sp macro="" textlink="">
      <xdr:nvSpPr>
        <xdr:cNvPr id="790" name="n_2aveValue【公民館】&#10;有形固定資産減価償却率">
          <a:extLst>
            <a:ext uri="{FF2B5EF4-FFF2-40B4-BE49-F238E27FC236}">
              <a16:creationId xmlns:a16="http://schemas.microsoft.com/office/drawing/2014/main" id="{B0BB6EAB-A75C-4C99-A5E2-4E0C206A39C1}"/>
            </a:ext>
          </a:extLst>
        </xdr:cNvPr>
        <xdr:cNvSpPr txBox="1"/>
      </xdr:nvSpPr>
      <xdr:spPr>
        <a:xfrm>
          <a:off x="12964160" y="172516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105</xdr:row>
      <xdr:rowOff>123190</xdr:rowOff>
    </xdr:from>
    <xdr:ext cx="405130" cy="256540"/>
    <xdr:sp macro="" textlink="">
      <xdr:nvSpPr>
        <xdr:cNvPr id="791" name="n_3aveValue【公民館】&#10;有形固定資産減価償却率">
          <a:extLst>
            <a:ext uri="{FF2B5EF4-FFF2-40B4-BE49-F238E27FC236}">
              <a16:creationId xmlns:a16="http://schemas.microsoft.com/office/drawing/2014/main" id="{295A43EB-BDDB-42D1-9579-C01F5938AD10}"/>
            </a:ext>
          </a:extLst>
        </xdr:cNvPr>
        <xdr:cNvSpPr txBox="1"/>
      </xdr:nvSpPr>
      <xdr:spPr>
        <a:xfrm>
          <a:off x="12164060" y="172713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105</xdr:row>
      <xdr:rowOff>98425</xdr:rowOff>
    </xdr:from>
    <xdr:ext cx="402590" cy="256540"/>
    <xdr:sp macro="" textlink="">
      <xdr:nvSpPr>
        <xdr:cNvPr id="792" name="n_4aveValue【公民館】&#10;有形固定資産減価償却率">
          <a:extLst>
            <a:ext uri="{FF2B5EF4-FFF2-40B4-BE49-F238E27FC236}">
              <a16:creationId xmlns:a16="http://schemas.microsoft.com/office/drawing/2014/main" id="{F0FBAA6E-0376-4B2E-A03C-6A3163A4C7FC}"/>
            </a:ext>
          </a:extLst>
        </xdr:cNvPr>
        <xdr:cNvSpPr txBox="1"/>
      </xdr:nvSpPr>
      <xdr:spPr>
        <a:xfrm>
          <a:off x="11354435" y="172466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103</xdr:row>
      <xdr:rowOff>71755</xdr:rowOff>
    </xdr:from>
    <xdr:ext cx="402590" cy="259080"/>
    <xdr:sp macro="" textlink="">
      <xdr:nvSpPr>
        <xdr:cNvPr id="793" name="n_1mainValue【公民館】&#10;有形固定資産減価償却率">
          <a:extLst>
            <a:ext uri="{FF2B5EF4-FFF2-40B4-BE49-F238E27FC236}">
              <a16:creationId xmlns:a16="http://schemas.microsoft.com/office/drawing/2014/main" id="{F80B740A-6A21-490B-A55B-23AF983D1667}"/>
            </a:ext>
          </a:extLst>
        </xdr:cNvPr>
        <xdr:cNvSpPr txBox="1"/>
      </xdr:nvSpPr>
      <xdr:spPr>
        <a:xfrm>
          <a:off x="13745210" y="168706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103</xdr:row>
      <xdr:rowOff>40640</xdr:rowOff>
    </xdr:from>
    <xdr:ext cx="402590" cy="256540"/>
    <xdr:sp macro="" textlink="">
      <xdr:nvSpPr>
        <xdr:cNvPr id="794" name="n_2mainValue【公民館】&#10;有形固定資産減価償却率">
          <a:extLst>
            <a:ext uri="{FF2B5EF4-FFF2-40B4-BE49-F238E27FC236}">
              <a16:creationId xmlns:a16="http://schemas.microsoft.com/office/drawing/2014/main" id="{58077E95-7FF3-44D8-BBB0-96FAF295BAB0}"/>
            </a:ext>
          </a:extLst>
        </xdr:cNvPr>
        <xdr:cNvSpPr txBox="1"/>
      </xdr:nvSpPr>
      <xdr:spPr>
        <a:xfrm>
          <a:off x="12964160" y="168427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103</xdr:row>
      <xdr:rowOff>19685</xdr:rowOff>
    </xdr:from>
    <xdr:ext cx="405130" cy="256540"/>
    <xdr:sp macro="" textlink="">
      <xdr:nvSpPr>
        <xdr:cNvPr id="795" name="n_3mainValue【公民館】&#10;有形固定資産減価償却率">
          <a:extLst>
            <a:ext uri="{FF2B5EF4-FFF2-40B4-BE49-F238E27FC236}">
              <a16:creationId xmlns:a16="http://schemas.microsoft.com/office/drawing/2014/main" id="{84BBC16B-0D1D-4791-8B36-BA3B4C90E784}"/>
            </a:ext>
          </a:extLst>
        </xdr:cNvPr>
        <xdr:cNvSpPr txBox="1"/>
      </xdr:nvSpPr>
      <xdr:spPr>
        <a:xfrm>
          <a:off x="12164060" y="1682178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102</xdr:row>
      <xdr:rowOff>160020</xdr:rowOff>
    </xdr:from>
    <xdr:ext cx="402590" cy="259080"/>
    <xdr:sp macro="" textlink="">
      <xdr:nvSpPr>
        <xdr:cNvPr id="796" name="n_4mainValue【公民館】&#10;有形固定資産減価償却率">
          <a:extLst>
            <a:ext uri="{FF2B5EF4-FFF2-40B4-BE49-F238E27FC236}">
              <a16:creationId xmlns:a16="http://schemas.microsoft.com/office/drawing/2014/main" id="{77A10CB5-DB99-48D4-AFA0-0BBC864CC59E}"/>
            </a:ext>
          </a:extLst>
        </xdr:cNvPr>
        <xdr:cNvSpPr txBox="1"/>
      </xdr:nvSpPr>
      <xdr:spPr>
        <a:xfrm>
          <a:off x="11354435" y="167938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A10DA93B-173A-4576-8D94-B2E077182567}"/>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894CC8E4-8DA1-473E-B8D5-6159AE45D8A6}"/>
            </a:ext>
          </a:extLst>
        </xdr:cNvPr>
        <xdr:cNvSpPr/>
      </xdr:nvSpPr>
      <xdr:spPr>
        <a:xfrm>
          <a:off x="165830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FF4322EA-FCA7-4B54-964B-C036CC2227E5}"/>
            </a:ext>
          </a:extLst>
        </xdr:cNvPr>
        <xdr:cNvSpPr/>
      </xdr:nvSpPr>
      <xdr:spPr>
        <a:xfrm>
          <a:off x="165830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34C8BB6D-0272-4D95-A682-F8BD9C86DEC7}"/>
            </a:ext>
          </a:extLst>
        </xdr:cNvPr>
        <xdr:cNvSpPr/>
      </xdr:nvSpPr>
      <xdr:spPr>
        <a:xfrm>
          <a:off x="174879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FF59249C-77F5-4522-9770-AA339B3C683C}"/>
            </a:ext>
          </a:extLst>
        </xdr:cNvPr>
        <xdr:cNvSpPr/>
      </xdr:nvSpPr>
      <xdr:spPr>
        <a:xfrm>
          <a:off x="174879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D4858246-C510-4452-8EF4-F6D7C36A6D4A}"/>
            </a:ext>
          </a:extLst>
        </xdr:cNvPr>
        <xdr:cNvSpPr/>
      </xdr:nvSpPr>
      <xdr:spPr>
        <a:xfrm>
          <a:off x="185166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04D23D0C-10BC-492D-9D8D-7ACFF8852A30}"/>
            </a:ext>
          </a:extLst>
        </xdr:cNvPr>
        <xdr:cNvSpPr/>
      </xdr:nvSpPr>
      <xdr:spPr>
        <a:xfrm>
          <a:off x="185166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0.310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248EE0E2-1AEB-45E5-B766-8E6E8CE9512A}"/>
            </a:ext>
          </a:extLst>
        </xdr:cNvPr>
        <xdr:cNvSpPr/>
      </xdr:nvSpPr>
      <xdr:spPr>
        <a:xfrm>
          <a:off x="16459200" y="1590675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805" name="テキスト ボックス 804">
          <a:extLst>
            <a:ext uri="{FF2B5EF4-FFF2-40B4-BE49-F238E27FC236}">
              <a16:creationId xmlns:a16="http://schemas.microsoft.com/office/drawing/2014/main" id="{CBEF1F98-145A-4160-A12C-48DD53FF7A54}"/>
            </a:ext>
          </a:extLst>
        </xdr:cNvPr>
        <xdr:cNvSpPr txBox="1"/>
      </xdr:nvSpPr>
      <xdr:spPr>
        <a:xfrm>
          <a:off x="16440150" y="1571625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A6108E42-7C01-4FC5-BBC4-6AA2D0FE7B6B}"/>
            </a:ext>
          </a:extLst>
        </xdr:cNvPr>
        <xdr:cNvCxnSpPr/>
      </xdr:nvCxnSpPr>
      <xdr:spPr>
        <a:xfrm>
          <a:off x="16459200" y="18192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A620E083-EA02-4FC3-9905-626EB6F7C7B9}"/>
            </a:ext>
          </a:extLst>
        </xdr:cNvPr>
        <xdr:cNvCxnSpPr/>
      </xdr:nvCxnSpPr>
      <xdr:spPr>
        <a:xfrm>
          <a:off x="16459200" y="17811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4820" cy="259080"/>
    <xdr:sp macro="" textlink="">
      <xdr:nvSpPr>
        <xdr:cNvPr id="808" name="テキスト ボックス 807">
          <a:extLst>
            <a:ext uri="{FF2B5EF4-FFF2-40B4-BE49-F238E27FC236}">
              <a16:creationId xmlns:a16="http://schemas.microsoft.com/office/drawing/2014/main" id="{C34D8E82-D7E6-4BAD-AD9B-5A0D02D3B1C2}"/>
            </a:ext>
          </a:extLst>
        </xdr:cNvPr>
        <xdr:cNvSpPr txBox="1"/>
      </xdr:nvSpPr>
      <xdr:spPr>
        <a:xfrm>
          <a:off x="16052165" y="176663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770F9721-EBC6-48D9-BC0E-22E55F5C3BE7}"/>
            </a:ext>
          </a:extLst>
        </xdr:cNvPr>
        <xdr:cNvCxnSpPr/>
      </xdr:nvCxnSpPr>
      <xdr:spPr>
        <a:xfrm>
          <a:off x="16459200" y="17430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4820" cy="256540"/>
    <xdr:sp macro="" textlink="">
      <xdr:nvSpPr>
        <xdr:cNvPr id="810" name="テキスト ボックス 809">
          <a:extLst>
            <a:ext uri="{FF2B5EF4-FFF2-40B4-BE49-F238E27FC236}">
              <a16:creationId xmlns:a16="http://schemas.microsoft.com/office/drawing/2014/main" id="{50D7D5C8-F2E3-40C8-8D03-FC5AE6C80EEA}"/>
            </a:ext>
          </a:extLst>
        </xdr:cNvPr>
        <xdr:cNvSpPr txBox="1"/>
      </xdr:nvSpPr>
      <xdr:spPr>
        <a:xfrm>
          <a:off x="16052165" y="1728533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53ACB6BC-5B57-499C-97A0-72FBF975C6B7}"/>
            </a:ext>
          </a:extLst>
        </xdr:cNvPr>
        <xdr:cNvCxnSpPr/>
      </xdr:nvCxnSpPr>
      <xdr:spPr>
        <a:xfrm>
          <a:off x="16459200" y="17049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4820" cy="259080"/>
    <xdr:sp macro="" textlink="">
      <xdr:nvSpPr>
        <xdr:cNvPr id="812" name="テキスト ボックス 811">
          <a:extLst>
            <a:ext uri="{FF2B5EF4-FFF2-40B4-BE49-F238E27FC236}">
              <a16:creationId xmlns:a16="http://schemas.microsoft.com/office/drawing/2014/main" id="{F8164F87-8575-40A8-B500-C83C4B8F0B86}"/>
            </a:ext>
          </a:extLst>
        </xdr:cNvPr>
        <xdr:cNvSpPr txBox="1"/>
      </xdr:nvSpPr>
      <xdr:spPr>
        <a:xfrm>
          <a:off x="16052165" y="169043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B7798088-8318-49F7-8BAE-9D247D91E732}"/>
            </a:ext>
          </a:extLst>
        </xdr:cNvPr>
        <xdr:cNvCxnSpPr/>
      </xdr:nvCxnSpPr>
      <xdr:spPr>
        <a:xfrm>
          <a:off x="16459200" y="16668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4820" cy="259080"/>
    <xdr:sp macro="" textlink="">
      <xdr:nvSpPr>
        <xdr:cNvPr id="814" name="テキスト ボックス 813">
          <a:extLst>
            <a:ext uri="{FF2B5EF4-FFF2-40B4-BE49-F238E27FC236}">
              <a16:creationId xmlns:a16="http://schemas.microsoft.com/office/drawing/2014/main" id="{6A7D73C1-7469-420F-A4C7-5DE124E51C25}"/>
            </a:ext>
          </a:extLst>
        </xdr:cNvPr>
        <xdr:cNvSpPr txBox="1"/>
      </xdr:nvSpPr>
      <xdr:spPr>
        <a:xfrm>
          <a:off x="16052165" y="165233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70FA05A9-B86F-41BE-BD5E-0B0957D27408}"/>
            </a:ext>
          </a:extLst>
        </xdr:cNvPr>
        <xdr:cNvCxnSpPr/>
      </xdr:nvCxnSpPr>
      <xdr:spPr>
        <a:xfrm>
          <a:off x="16459200" y="1628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4820" cy="256540"/>
    <xdr:sp macro="" textlink="">
      <xdr:nvSpPr>
        <xdr:cNvPr id="816" name="テキスト ボックス 815">
          <a:extLst>
            <a:ext uri="{FF2B5EF4-FFF2-40B4-BE49-F238E27FC236}">
              <a16:creationId xmlns:a16="http://schemas.microsoft.com/office/drawing/2014/main" id="{7B54851F-5136-4EC0-BCC3-B0DBBC0031FA}"/>
            </a:ext>
          </a:extLst>
        </xdr:cNvPr>
        <xdr:cNvSpPr txBox="1"/>
      </xdr:nvSpPr>
      <xdr:spPr>
        <a:xfrm>
          <a:off x="16052165" y="1614233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7621749F-5F50-4DDE-8856-D7394861A89F}"/>
            </a:ext>
          </a:extLst>
        </xdr:cNvPr>
        <xdr:cNvCxnSpPr/>
      </xdr:nvCxnSpPr>
      <xdr:spPr>
        <a:xfrm>
          <a:off x="16459200" y="15906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818" name="テキスト ボックス 817">
          <a:extLst>
            <a:ext uri="{FF2B5EF4-FFF2-40B4-BE49-F238E27FC236}">
              <a16:creationId xmlns:a16="http://schemas.microsoft.com/office/drawing/2014/main" id="{BBA16072-F752-44F6-9CFC-2AC434634167}"/>
            </a:ext>
          </a:extLst>
        </xdr:cNvPr>
        <xdr:cNvSpPr txBox="1"/>
      </xdr:nvSpPr>
      <xdr:spPr>
        <a:xfrm>
          <a:off x="16052165" y="157613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6448E615-C2C1-41F1-A729-EFFA254E4F00}"/>
            </a:ext>
          </a:extLst>
        </xdr:cNvPr>
        <xdr:cNvSpPr/>
      </xdr:nvSpPr>
      <xdr:spPr>
        <a:xfrm>
          <a:off x="16459200" y="1590675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100330</xdr:rowOff>
    </xdr:from>
    <xdr:to>
      <xdr:col>116</xdr:col>
      <xdr:colOff>62865</xdr:colOff>
      <xdr:row>108</xdr:row>
      <xdr:rowOff>142240</xdr:rowOff>
    </xdr:to>
    <xdr:cxnSp macro="">
      <xdr:nvCxnSpPr>
        <xdr:cNvPr id="820" name="直線コネクタ 819">
          <a:extLst>
            <a:ext uri="{FF2B5EF4-FFF2-40B4-BE49-F238E27FC236}">
              <a16:creationId xmlns:a16="http://schemas.microsoft.com/office/drawing/2014/main" id="{985B759C-4324-4EB0-AD61-31EE22237E7D}"/>
            </a:ext>
          </a:extLst>
        </xdr:cNvPr>
        <xdr:cNvCxnSpPr/>
      </xdr:nvCxnSpPr>
      <xdr:spPr>
        <a:xfrm flipV="1">
          <a:off x="19954240" y="16391255"/>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146050</xdr:rowOff>
    </xdr:from>
    <xdr:ext cx="467360" cy="256540"/>
    <xdr:sp macro="" textlink="">
      <xdr:nvSpPr>
        <xdr:cNvPr id="821" name="【公民館】&#10;一人当たり面積最小値テキスト">
          <a:extLst>
            <a:ext uri="{FF2B5EF4-FFF2-40B4-BE49-F238E27FC236}">
              <a16:creationId xmlns:a16="http://schemas.microsoft.com/office/drawing/2014/main" id="{6A0CF464-EA08-4567-A10C-01C547BF6BCF}"/>
            </a:ext>
          </a:extLst>
        </xdr:cNvPr>
        <xdr:cNvSpPr txBox="1"/>
      </xdr:nvSpPr>
      <xdr:spPr>
        <a:xfrm>
          <a:off x="19992975" y="178022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142240</xdr:rowOff>
    </xdr:from>
    <xdr:to>
      <xdr:col>116</xdr:col>
      <xdr:colOff>152400</xdr:colOff>
      <xdr:row>108</xdr:row>
      <xdr:rowOff>142240</xdr:rowOff>
    </xdr:to>
    <xdr:cxnSp macro="">
      <xdr:nvCxnSpPr>
        <xdr:cNvPr id="822" name="直線コネクタ 821">
          <a:extLst>
            <a:ext uri="{FF2B5EF4-FFF2-40B4-BE49-F238E27FC236}">
              <a16:creationId xmlns:a16="http://schemas.microsoft.com/office/drawing/2014/main" id="{8C481EDC-D3D5-4E3D-820C-4B85A06BA5E2}"/>
            </a:ext>
          </a:extLst>
        </xdr:cNvPr>
        <xdr:cNvCxnSpPr/>
      </xdr:nvCxnSpPr>
      <xdr:spPr>
        <a:xfrm>
          <a:off x="19878675" y="178047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46990</xdr:rowOff>
    </xdr:from>
    <xdr:ext cx="467360" cy="259080"/>
    <xdr:sp macro="" textlink="">
      <xdr:nvSpPr>
        <xdr:cNvPr id="823" name="【公民館】&#10;一人当たり面積最大値テキスト">
          <a:extLst>
            <a:ext uri="{FF2B5EF4-FFF2-40B4-BE49-F238E27FC236}">
              <a16:creationId xmlns:a16="http://schemas.microsoft.com/office/drawing/2014/main" id="{E696CB9E-60ED-4B33-A69C-3390A41E6E6F}"/>
            </a:ext>
          </a:extLst>
        </xdr:cNvPr>
        <xdr:cNvSpPr txBox="1"/>
      </xdr:nvSpPr>
      <xdr:spPr>
        <a:xfrm>
          <a:off x="19992975" y="161664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1.121</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4" name="直線コネクタ 823">
          <a:extLst>
            <a:ext uri="{FF2B5EF4-FFF2-40B4-BE49-F238E27FC236}">
              <a16:creationId xmlns:a16="http://schemas.microsoft.com/office/drawing/2014/main" id="{ABB8AF99-2712-4F72-839A-A76196E95E98}"/>
            </a:ext>
          </a:extLst>
        </xdr:cNvPr>
        <xdr:cNvCxnSpPr/>
      </xdr:nvCxnSpPr>
      <xdr:spPr>
        <a:xfrm>
          <a:off x="19878675" y="163912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128270</xdr:rowOff>
    </xdr:from>
    <xdr:ext cx="467360" cy="259080"/>
    <xdr:sp macro="" textlink="">
      <xdr:nvSpPr>
        <xdr:cNvPr id="825" name="【公民館】&#10;一人当たり面積平均値テキスト">
          <a:extLst>
            <a:ext uri="{FF2B5EF4-FFF2-40B4-BE49-F238E27FC236}">
              <a16:creationId xmlns:a16="http://schemas.microsoft.com/office/drawing/2014/main" id="{BE875D30-0ACB-4FA0-BB72-DAA467970DED}"/>
            </a:ext>
          </a:extLst>
        </xdr:cNvPr>
        <xdr:cNvSpPr txBox="1"/>
      </xdr:nvSpPr>
      <xdr:spPr>
        <a:xfrm>
          <a:off x="19992975" y="17270095"/>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0.267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105410</xdr:rowOff>
    </xdr:from>
    <xdr:to>
      <xdr:col>116</xdr:col>
      <xdr:colOff>114300</xdr:colOff>
      <xdr:row>107</xdr:row>
      <xdr:rowOff>35560</xdr:rowOff>
    </xdr:to>
    <xdr:sp macro="" textlink="">
      <xdr:nvSpPr>
        <xdr:cNvPr id="826" name="フローチャート: 判断 825">
          <a:extLst>
            <a:ext uri="{FF2B5EF4-FFF2-40B4-BE49-F238E27FC236}">
              <a16:creationId xmlns:a16="http://schemas.microsoft.com/office/drawing/2014/main" id="{7DB568CC-0091-43AC-AE38-E46CCFA08360}"/>
            </a:ext>
          </a:extLst>
        </xdr:cNvPr>
        <xdr:cNvSpPr/>
      </xdr:nvSpPr>
      <xdr:spPr>
        <a:xfrm>
          <a:off x="19897725" y="174186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827" name="フローチャート: 判断 826">
          <a:extLst>
            <a:ext uri="{FF2B5EF4-FFF2-40B4-BE49-F238E27FC236}">
              <a16:creationId xmlns:a16="http://schemas.microsoft.com/office/drawing/2014/main" id="{611F24E2-8500-4559-86EA-ADA510BE1A6A}"/>
            </a:ext>
          </a:extLst>
        </xdr:cNvPr>
        <xdr:cNvSpPr/>
      </xdr:nvSpPr>
      <xdr:spPr>
        <a:xfrm>
          <a:off x="19154775" y="174294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123190</xdr:rowOff>
    </xdr:from>
    <xdr:to>
      <xdr:col>107</xdr:col>
      <xdr:colOff>101600</xdr:colOff>
      <xdr:row>107</xdr:row>
      <xdr:rowOff>53340</xdr:rowOff>
    </xdr:to>
    <xdr:sp macro="" textlink="">
      <xdr:nvSpPr>
        <xdr:cNvPr id="828" name="フローチャート: 判断 827">
          <a:extLst>
            <a:ext uri="{FF2B5EF4-FFF2-40B4-BE49-F238E27FC236}">
              <a16:creationId xmlns:a16="http://schemas.microsoft.com/office/drawing/2014/main" id="{6ED72757-72F7-4C02-9278-521A32F4DEAB}"/>
            </a:ext>
          </a:extLst>
        </xdr:cNvPr>
        <xdr:cNvSpPr/>
      </xdr:nvSpPr>
      <xdr:spPr>
        <a:xfrm>
          <a:off x="18345150" y="174428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124460</xdr:rowOff>
    </xdr:from>
    <xdr:to>
      <xdr:col>102</xdr:col>
      <xdr:colOff>165100</xdr:colOff>
      <xdr:row>107</xdr:row>
      <xdr:rowOff>54610</xdr:rowOff>
    </xdr:to>
    <xdr:sp macro="" textlink="">
      <xdr:nvSpPr>
        <xdr:cNvPr id="829" name="フローチャート: 判断 828">
          <a:extLst>
            <a:ext uri="{FF2B5EF4-FFF2-40B4-BE49-F238E27FC236}">
              <a16:creationId xmlns:a16="http://schemas.microsoft.com/office/drawing/2014/main" id="{4BAC8BC4-561B-4217-A500-7AC9C4CDBD37}"/>
            </a:ext>
          </a:extLst>
        </xdr:cNvPr>
        <xdr:cNvSpPr/>
      </xdr:nvSpPr>
      <xdr:spPr>
        <a:xfrm>
          <a:off x="17554575" y="1743773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830" name="フローチャート: 判断 829">
          <a:extLst>
            <a:ext uri="{FF2B5EF4-FFF2-40B4-BE49-F238E27FC236}">
              <a16:creationId xmlns:a16="http://schemas.microsoft.com/office/drawing/2014/main" id="{FF79E35F-BF7D-4060-BCB5-B6B85C42AF00}"/>
            </a:ext>
          </a:extLst>
        </xdr:cNvPr>
        <xdr:cNvSpPr/>
      </xdr:nvSpPr>
      <xdr:spPr>
        <a:xfrm>
          <a:off x="16754475" y="174129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1" name="テキスト ボックス 830">
          <a:extLst>
            <a:ext uri="{FF2B5EF4-FFF2-40B4-BE49-F238E27FC236}">
              <a16:creationId xmlns:a16="http://schemas.microsoft.com/office/drawing/2014/main" id="{5622B19D-3222-4134-B7CB-0418D01C85D2}"/>
            </a:ext>
          </a:extLst>
        </xdr:cNvPr>
        <xdr:cNvSpPr txBox="1"/>
      </xdr:nvSpPr>
      <xdr:spPr>
        <a:xfrm>
          <a:off x="197834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111</xdr:row>
      <xdr:rowOff>16510</xdr:rowOff>
    </xdr:from>
    <xdr:ext cx="762000" cy="259080"/>
    <xdr:sp macro="" textlink="">
      <xdr:nvSpPr>
        <xdr:cNvPr id="832" name="テキスト ボックス 831">
          <a:extLst>
            <a:ext uri="{FF2B5EF4-FFF2-40B4-BE49-F238E27FC236}">
              <a16:creationId xmlns:a16="http://schemas.microsoft.com/office/drawing/2014/main" id="{9CFCC381-7CED-42BD-AFCB-B70AA0CF2CC7}"/>
            </a:ext>
          </a:extLst>
        </xdr:cNvPr>
        <xdr:cNvSpPr txBox="1"/>
      </xdr:nvSpPr>
      <xdr:spPr>
        <a:xfrm>
          <a:off x="190309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59460" cy="259080"/>
    <xdr:sp macro="" textlink="">
      <xdr:nvSpPr>
        <xdr:cNvPr id="833" name="テキスト ボックス 832">
          <a:extLst>
            <a:ext uri="{FF2B5EF4-FFF2-40B4-BE49-F238E27FC236}">
              <a16:creationId xmlns:a16="http://schemas.microsoft.com/office/drawing/2014/main" id="{7FB6C94B-E3D5-4C20-A0AC-C027280CFD29}"/>
            </a:ext>
          </a:extLst>
        </xdr:cNvPr>
        <xdr:cNvSpPr txBox="1"/>
      </xdr:nvSpPr>
      <xdr:spPr>
        <a:xfrm>
          <a:off x="18221325" y="181902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4" name="テキスト ボックス 833">
          <a:extLst>
            <a:ext uri="{FF2B5EF4-FFF2-40B4-BE49-F238E27FC236}">
              <a16:creationId xmlns:a16="http://schemas.microsoft.com/office/drawing/2014/main" id="{391B0F00-1432-4B1C-B7A3-57099C885597}"/>
            </a:ext>
          </a:extLst>
        </xdr:cNvPr>
        <xdr:cNvSpPr txBox="1"/>
      </xdr:nvSpPr>
      <xdr:spPr>
        <a:xfrm>
          <a:off x="174307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111</xdr:row>
      <xdr:rowOff>16510</xdr:rowOff>
    </xdr:from>
    <xdr:ext cx="762000" cy="259080"/>
    <xdr:sp macro="" textlink="">
      <xdr:nvSpPr>
        <xdr:cNvPr id="835" name="テキスト ボックス 834">
          <a:extLst>
            <a:ext uri="{FF2B5EF4-FFF2-40B4-BE49-F238E27FC236}">
              <a16:creationId xmlns:a16="http://schemas.microsoft.com/office/drawing/2014/main" id="{0E62E0D0-75FA-4961-9D5F-6A367AC69AEB}"/>
            </a:ext>
          </a:extLst>
        </xdr:cNvPr>
        <xdr:cNvSpPr txBox="1"/>
      </xdr:nvSpPr>
      <xdr:spPr>
        <a:xfrm>
          <a:off x="166306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71120</xdr:rowOff>
    </xdr:from>
    <xdr:to>
      <xdr:col>116</xdr:col>
      <xdr:colOff>114300</xdr:colOff>
      <xdr:row>108</xdr:row>
      <xdr:rowOff>1270</xdr:rowOff>
    </xdr:to>
    <xdr:sp macro="" textlink="">
      <xdr:nvSpPr>
        <xdr:cNvPr id="836" name="楕円 835">
          <a:extLst>
            <a:ext uri="{FF2B5EF4-FFF2-40B4-BE49-F238E27FC236}">
              <a16:creationId xmlns:a16="http://schemas.microsoft.com/office/drawing/2014/main" id="{93962D95-DCE9-4E0F-9BF7-BCDC18FD0A0A}"/>
            </a:ext>
          </a:extLst>
        </xdr:cNvPr>
        <xdr:cNvSpPr/>
      </xdr:nvSpPr>
      <xdr:spPr>
        <a:xfrm>
          <a:off x="19897725" y="175558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49530</xdr:rowOff>
    </xdr:from>
    <xdr:ext cx="467360" cy="259080"/>
    <xdr:sp macro="" textlink="">
      <xdr:nvSpPr>
        <xdr:cNvPr id="837" name="【公民館】&#10;一人当たり面積該当値テキスト">
          <a:extLst>
            <a:ext uri="{FF2B5EF4-FFF2-40B4-BE49-F238E27FC236}">
              <a16:creationId xmlns:a16="http://schemas.microsoft.com/office/drawing/2014/main" id="{664D5177-FA3E-40F9-91C8-6E3E6F82E2D9}"/>
            </a:ext>
          </a:extLst>
        </xdr:cNvPr>
        <xdr:cNvSpPr txBox="1"/>
      </xdr:nvSpPr>
      <xdr:spPr>
        <a:xfrm>
          <a:off x="19992975" y="175342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73660</xdr:rowOff>
    </xdr:from>
    <xdr:to>
      <xdr:col>112</xdr:col>
      <xdr:colOff>38100</xdr:colOff>
      <xdr:row>108</xdr:row>
      <xdr:rowOff>3810</xdr:rowOff>
    </xdr:to>
    <xdr:sp macro="" textlink="">
      <xdr:nvSpPr>
        <xdr:cNvPr id="838" name="楕円 837">
          <a:extLst>
            <a:ext uri="{FF2B5EF4-FFF2-40B4-BE49-F238E27FC236}">
              <a16:creationId xmlns:a16="http://schemas.microsoft.com/office/drawing/2014/main" id="{874D1A91-199E-43A2-B202-DDD53607B5EE}"/>
            </a:ext>
          </a:extLst>
        </xdr:cNvPr>
        <xdr:cNvSpPr/>
      </xdr:nvSpPr>
      <xdr:spPr>
        <a:xfrm>
          <a:off x="19154775" y="1756156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107</xdr:row>
      <xdr:rowOff>121920</xdr:rowOff>
    </xdr:from>
    <xdr:to>
      <xdr:col>116</xdr:col>
      <xdr:colOff>63500</xdr:colOff>
      <xdr:row>107</xdr:row>
      <xdr:rowOff>124460</xdr:rowOff>
    </xdr:to>
    <xdr:cxnSp macro="">
      <xdr:nvCxnSpPr>
        <xdr:cNvPr id="839" name="直線コネクタ 838">
          <a:extLst>
            <a:ext uri="{FF2B5EF4-FFF2-40B4-BE49-F238E27FC236}">
              <a16:creationId xmlns:a16="http://schemas.microsoft.com/office/drawing/2014/main" id="{B430FD88-85FB-4FB0-BD58-95CF50064B39}"/>
            </a:ext>
          </a:extLst>
        </xdr:cNvPr>
        <xdr:cNvCxnSpPr/>
      </xdr:nvCxnSpPr>
      <xdr:spPr>
        <a:xfrm flipV="1">
          <a:off x="19202400" y="17612995"/>
          <a:ext cx="7524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76200</xdr:rowOff>
    </xdr:from>
    <xdr:to>
      <xdr:col>107</xdr:col>
      <xdr:colOff>101600</xdr:colOff>
      <xdr:row>108</xdr:row>
      <xdr:rowOff>6350</xdr:rowOff>
    </xdr:to>
    <xdr:sp macro="" textlink="">
      <xdr:nvSpPr>
        <xdr:cNvPr id="840" name="楕円 839">
          <a:extLst>
            <a:ext uri="{FF2B5EF4-FFF2-40B4-BE49-F238E27FC236}">
              <a16:creationId xmlns:a16="http://schemas.microsoft.com/office/drawing/2014/main" id="{FA3187ED-9DB6-4489-BE7F-A4B8A5D79AC5}"/>
            </a:ext>
          </a:extLst>
        </xdr:cNvPr>
        <xdr:cNvSpPr/>
      </xdr:nvSpPr>
      <xdr:spPr>
        <a:xfrm>
          <a:off x="18345150" y="175641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124460</xdr:rowOff>
    </xdr:from>
    <xdr:to>
      <xdr:col>111</xdr:col>
      <xdr:colOff>171450</xdr:colOff>
      <xdr:row>107</xdr:row>
      <xdr:rowOff>127000</xdr:rowOff>
    </xdr:to>
    <xdr:cxnSp macro="">
      <xdr:nvCxnSpPr>
        <xdr:cNvPr id="841" name="直線コネクタ 840">
          <a:extLst>
            <a:ext uri="{FF2B5EF4-FFF2-40B4-BE49-F238E27FC236}">
              <a16:creationId xmlns:a16="http://schemas.microsoft.com/office/drawing/2014/main" id="{4112E0EE-6A8B-4D1A-9029-D991B9C464BB}"/>
            </a:ext>
          </a:extLst>
        </xdr:cNvPr>
        <xdr:cNvCxnSpPr/>
      </xdr:nvCxnSpPr>
      <xdr:spPr>
        <a:xfrm flipV="1">
          <a:off x="18392775" y="17609185"/>
          <a:ext cx="8096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78740</xdr:rowOff>
    </xdr:from>
    <xdr:to>
      <xdr:col>102</xdr:col>
      <xdr:colOff>165100</xdr:colOff>
      <xdr:row>108</xdr:row>
      <xdr:rowOff>8890</xdr:rowOff>
    </xdr:to>
    <xdr:sp macro="" textlink="">
      <xdr:nvSpPr>
        <xdr:cNvPr id="842" name="楕円 841">
          <a:extLst>
            <a:ext uri="{FF2B5EF4-FFF2-40B4-BE49-F238E27FC236}">
              <a16:creationId xmlns:a16="http://schemas.microsoft.com/office/drawing/2014/main" id="{F34D77CA-3682-4684-A2FD-24367147BFF6}"/>
            </a:ext>
          </a:extLst>
        </xdr:cNvPr>
        <xdr:cNvSpPr/>
      </xdr:nvSpPr>
      <xdr:spPr>
        <a:xfrm>
          <a:off x="17554575" y="1756664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127000</xdr:rowOff>
    </xdr:from>
    <xdr:to>
      <xdr:col>107</xdr:col>
      <xdr:colOff>50800</xdr:colOff>
      <xdr:row>107</xdr:row>
      <xdr:rowOff>129540</xdr:rowOff>
    </xdr:to>
    <xdr:cxnSp macro="">
      <xdr:nvCxnSpPr>
        <xdr:cNvPr id="843" name="直線コネクタ 842">
          <a:extLst>
            <a:ext uri="{FF2B5EF4-FFF2-40B4-BE49-F238E27FC236}">
              <a16:creationId xmlns:a16="http://schemas.microsoft.com/office/drawing/2014/main" id="{C2829679-DB2F-4E20-BF4D-8BCB5DA45017}"/>
            </a:ext>
          </a:extLst>
        </xdr:cNvPr>
        <xdr:cNvCxnSpPr/>
      </xdr:nvCxnSpPr>
      <xdr:spPr>
        <a:xfrm flipV="1">
          <a:off x="17602200" y="17611725"/>
          <a:ext cx="79057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80010</xdr:rowOff>
    </xdr:from>
    <xdr:to>
      <xdr:col>98</xdr:col>
      <xdr:colOff>38100</xdr:colOff>
      <xdr:row>108</xdr:row>
      <xdr:rowOff>10160</xdr:rowOff>
    </xdr:to>
    <xdr:sp macro="" textlink="">
      <xdr:nvSpPr>
        <xdr:cNvPr id="844" name="楕円 843">
          <a:extLst>
            <a:ext uri="{FF2B5EF4-FFF2-40B4-BE49-F238E27FC236}">
              <a16:creationId xmlns:a16="http://schemas.microsoft.com/office/drawing/2014/main" id="{F70E5079-FF77-4F8B-9E14-8D5E7F4B3984}"/>
            </a:ext>
          </a:extLst>
        </xdr:cNvPr>
        <xdr:cNvSpPr/>
      </xdr:nvSpPr>
      <xdr:spPr>
        <a:xfrm>
          <a:off x="16754475" y="175710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107</xdr:row>
      <xdr:rowOff>129540</xdr:rowOff>
    </xdr:from>
    <xdr:to>
      <xdr:col>102</xdr:col>
      <xdr:colOff>114300</xdr:colOff>
      <xdr:row>107</xdr:row>
      <xdr:rowOff>130810</xdr:rowOff>
    </xdr:to>
    <xdr:cxnSp macro="">
      <xdr:nvCxnSpPr>
        <xdr:cNvPr id="845" name="直線コネクタ 844">
          <a:extLst>
            <a:ext uri="{FF2B5EF4-FFF2-40B4-BE49-F238E27FC236}">
              <a16:creationId xmlns:a16="http://schemas.microsoft.com/office/drawing/2014/main" id="{9F88F1F2-3027-4AD7-9B05-8048DFA76B60}"/>
            </a:ext>
          </a:extLst>
        </xdr:cNvPr>
        <xdr:cNvCxnSpPr/>
      </xdr:nvCxnSpPr>
      <xdr:spPr>
        <a:xfrm flipV="1">
          <a:off x="16802100" y="17614265"/>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59690</xdr:rowOff>
    </xdr:from>
    <xdr:ext cx="469900" cy="259080"/>
    <xdr:sp macro="" textlink="">
      <xdr:nvSpPr>
        <xdr:cNvPr id="846" name="n_1aveValue【公民館】&#10;一人当たり面積">
          <a:extLst>
            <a:ext uri="{FF2B5EF4-FFF2-40B4-BE49-F238E27FC236}">
              <a16:creationId xmlns:a16="http://schemas.microsoft.com/office/drawing/2014/main" id="{2F324715-BD5D-41FC-A275-EA77DEE88A7F}"/>
            </a:ext>
          </a:extLst>
        </xdr:cNvPr>
        <xdr:cNvSpPr txBox="1"/>
      </xdr:nvSpPr>
      <xdr:spPr>
        <a:xfrm>
          <a:off x="18983325" y="17204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69850</xdr:rowOff>
    </xdr:from>
    <xdr:ext cx="469900" cy="259080"/>
    <xdr:sp macro="" textlink="">
      <xdr:nvSpPr>
        <xdr:cNvPr id="847" name="n_2aveValue【公民館】&#10;一人当たり面積">
          <a:extLst>
            <a:ext uri="{FF2B5EF4-FFF2-40B4-BE49-F238E27FC236}">
              <a16:creationId xmlns:a16="http://schemas.microsoft.com/office/drawing/2014/main" id="{E8492406-E8BC-424F-AB35-7B98849CC586}"/>
            </a:ext>
          </a:extLst>
        </xdr:cNvPr>
        <xdr:cNvSpPr txBox="1"/>
      </xdr:nvSpPr>
      <xdr:spPr>
        <a:xfrm>
          <a:off x="18183225" y="17211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71120</xdr:rowOff>
    </xdr:from>
    <xdr:ext cx="469900" cy="259080"/>
    <xdr:sp macro="" textlink="">
      <xdr:nvSpPr>
        <xdr:cNvPr id="848" name="n_3aveValue【公民館】&#10;一人当たり面積">
          <a:extLst>
            <a:ext uri="{FF2B5EF4-FFF2-40B4-BE49-F238E27FC236}">
              <a16:creationId xmlns:a16="http://schemas.microsoft.com/office/drawing/2014/main" id="{ED9A1EE1-55A7-49AC-B40B-79C5C85260DE}"/>
            </a:ext>
          </a:extLst>
        </xdr:cNvPr>
        <xdr:cNvSpPr txBox="1"/>
      </xdr:nvSpPr>
      <xdr:spPr>
        <a:xfrm>
          <a:off x="17383125" y="17212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43180</xdr:rowOff>
    </xdr:from>
    <xdr:ext cx="469900" cy="256540"/>
    <xdr:sp macro="" textlink="">
      <xdr:nvSpPr>
        <xdr:cNvPr id="849" name="n_4aveValue【公民館】&#10;一人当たり面積">
          <a:extLst>
            <a:ext uri="{FF2B5EF4-FFF2-40B4-BE49-F238E27FC236}">
              <a16:creationId xmlns:a16="http://schemas.microsoft.com/office/drawing/2014/main" id="{3B4205B3-DD4C-41A3-93B8-B00A4D4D8747}"/>
            </a:ext>
          </a:extLst>
        </xdr:cNvPr>
        <xdr:cNvSpPr txBox="1"/>
      </xdr:nvSpPr>
      <xdr:spPr>
        <a:xfrm>
          <a:off x="16592550" y="1719135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166370</xdr:rowOff>
    </xdr:from>
    <xdr:ext cx="469900" cy="256540"/>
    <xdr:sp macro="" textlink="">
      <xdr:nvSpPr>
        <xdr:cNvPr id="850" name="n_1mainValue【公民館】&#10;一人当たり面積">
          <a:extLst>
            <a:ext uri="{FF2B5EF4-FFF2-40B4-BE49-F238E27FC236}">
              <a16:creationId xmlns:a16="http://schemas.microsoft.com/office/drawing/2014/main" id="{6B47E581-867D-48AC-A039-5B11E28384D0}"/>
            </a:ext>
          </a:extLst>
        </xdr:cNvPr>
        <xdr:cNvSpPr txBox="1"/>
      </xdr:nvSpPr>
      <xdr:spPr>
        <a:xfrm>
          <a:off x="18983325" y="176510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168910</xdr:rowOff>
    </xdr:from>
    <xdr:ext cx="469900" cy="256540"/>
    <xdr:sp macro="" textlink="">
      <xdr:nvSpPr>
        <xdr:cNvPr id="851" name="n_2mainValue【公民館】&#10;一人当たり面積">
          <a:extLst>
            <a:ext uri="{FF2B5EF4-FFF2-40B4-BE49-F238E27FC236}">
              <a16:creationId xmlns:a16="http://schemas.microsoft.com/office/drawing/2014/main" id="{34106A92-9652-4848-8A1E-7329A30844E8}"/>
            </a:ext>
          </a:extLst>
        </xdr:cNvPr>
        <xdr:cNvSpPr txBox="1"/>
      </xdr:nvSpPr>
      <xdr:spPr>
        <a:xfrm>
          <a:off x="18183225" y="17656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0</xdr:rowOff>
    </xdr:from>
    <xdr:ext cx="469900" cy="259080"/>
    <xdr:sp macro="" textlink="">
      <xdr:nvSpPr>
        <xdr:cNvPr id="852" name="n_3mainValue【公民館】&#10;一人当たり面積">
          <a:extLst>
            <a:ext uri="{FF2B5EF4-FFF2-40B4-BE49-F238E27FC236}">
              <a16:creationId xmlns:a16="http://schemas.microsoft.com/office/drawing/2014/main" id="{13693B1C-7998-4110-8538-335CC9360BB3}"/>
            </a:ext>
          </a:extLst>
        </xdr:cNvPr>
        <xdr:cNvSpPr txBox="1"/>
      </xdr:nvSpPr>
      <xdr:spPr>
        <a:xfrm>
          <a:off x="17383125" y="17659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1270</xdr:rowOff>
    </xdr:from>
    <xdr:ext cx="469900" cy="259080"/>
    <xdr:sp macro="" textlink="">
      <xdr:nvSpPr>
        <xdr:cNvPr id="853" name="n_4mainValue【公民館】&#10;一人当たり面積">
          <a:extLst>
            <a:ext uri="{FF2B5EF4-FFF2-40B4-BE49-F238E27FC236}">
              <a16:creationId xmlns:a16="http://schemas.microsoft.com/office/drawing/2014/main" id="{85C1EE50-4B07-4826-837F-68664A64323F}"/>
            </a:ext>
          </a:extLst>
        </xdr:cNvPr>
        <xdr:cNvSpPr txBox="1"/>
      </xdr:nvSpPr>
      <xdr:spPr>
        <a:xfrm>
          <a:off x="16592550" y="17660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BBC2E433-DCF9-4DEB-9D00-D405C3E787A4}"/>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08990C3A-E91A-45E8-B59A-1206060B9319}"/>
            </a:ext>
          </a:extLst>
        </xdr:cNvPr>
        <xdr:cNvSpPr/>
      </xdr:nvSpPr>
      <xdr:spPr>
        <a:xfrm>
          <a:off x="685800" y="18640425"/>
          <a:ext cx="3467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C3F478A6-693E-4E93-9412-8D3150C7B31B}"/>
            </a:ext>
          </a:extLst>
        </xdr:cNvPr>
        <xdr:cNvSpPr txBox="1"/>
      </xdr:nvSpPr>
      <xdr:spPr>
        <a:xfrm>
          <a:off x="762000" y="18888075"/>
          <a:ext cx="19878675"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に比べ数値が高い中で特徴的なものとしては、【道路】1人当たり延長、【橋りょう・トンネル】1人当たり有形固定資産額、【港湾・漁港】1人当たり有形固定資産額、【学校施設】1人当たり面積が挙げられる。
道路については、集落が点在していることや主な移動手段が車両であることに加え、合併時に策定された新町建設計画において、新町の中心部と各地域の中心部を20分以内で結ぶ「島内基幹道路整備による20分構想」を掲げて整備を進めたことなどから、1人当たりの延長が類似団体と比べて高くなっていると考えられる。橋りょう・トンネルについては、町の約80％を山間部が占めている地形的特性から、施設数が多く、1人当たりの有形固定資産額が高くなっていると考えられる。港湾・漁港については、離島という地理的条件から、類似団体と比べ高い数値となっている。学校施設については、整備の大半が合併前の旧町村において行われたものであり統廃合は進んでいるものの集落が広範囲に点在していることや遠方では通学手段が車に限られることなどから、これ以上の統廃合が困難であり人口に対して施設数が多く、1人当たりの面積が大きくなっていると考えられる。有形固定資産減価償却率に関しては、類似団体と比べて【公営住宅】および【認定こども園・幼稚園・保育所】が高い傾向にある。特に認定こども園・幼稚園・保育所については、築40年近く経過した施設が多く、加えて集落の分散により施設の集約化が困難であることが、高い償却率の要因となっている。</a:t>
          </a:r>
          <a:r>
            <a:rPr kumimoji="1" lang="ja-JP" altLang="en-US" sz="1300">
              <a:solidFill>
                <a:schemeClr val="tx1"/>
              </a:solidFill>
              <a:latin typeface="ＭＳ Ｐゴシック"/>
              <a:ea typeface="ＭＳ Ｐゴシック"/>
            </a:rPr>
            <a:t>今後も、施設の長寿命化を進めていくことで施設の老朽化を防いでいく。</a:t>
          </a:r>
          <a:endParaRPr kumimoji="1" lang="en-US" altLang="ja-JP" sz="1300">
            <a:solidFill>
              <a:schemeClr val="tx1"/>
            </a:solidFill>
            <a:latin typeface="ＭＳ Ｐゴシック"/>
            <a:ea typeface="ＭＳ Ｐゴシック"/>
          </a:endParaRPr>
        </a:p>
        <a:p>
          <a:endParaRPr kumimoji="1" lang="en-US" altLang="ja-JP" sz="1300">
            <a:solidFill>
              <a:schemeClr val="tx1"/>
            </a:solidFill>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4E7A27D-48D5-446A-94A7-4DBDDF546A9F}"/>
            </a:ext>
          </a:extLst>
        </xdr:cNvPr>
        <xdr:cNvSpPr/>
      </xdr:nvSpPr>
      <xdr:spPr>
        <a:xfrm>
          <a:off x="581025" y="123825"/>
          <a:ext cx="11420475" cy="6076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18415</xdr:rowOff>
    </xdr:from>
    <xdr:to>
      <xdr:col>120</xdr:col>
      <xdr:colOff>152400</xdr:colOff>
      <xdr:row>4</xdr:row>
      <xdr:rowOff>61595</xdr:rowOff>
    </xdr:to>
    <xdr:sp macro="" textlink="">
      <xdr:nvSpPr>
        <xdr:cNvPr id="3" name="正方形/長方形 2">
          <a:extLst>
            <a:ext uri="{FF2B5EF4-FFF2-40B4-BE49-F238E27FC236}">
              <a16:creationId xmlns:a16="http://schemas.microsoft.com/office/drawing/2014/main" id="{F91BEAEC-EEEA-44F9-AD7B-A4DB980406BC}"/>
            </a:ext>
          </a:extLst>
        </xdr:cNvPr>
        <xdr:cNvSpPr/>
      </xdr:nvSpPr>
      <xdr:spPr>
        <a:xfrm>
          <a:off x="17145000" y="189865"/>
          <a:ext cx="3581400" cy="5321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127000</xdr:colOff>
      <xdr:row>4</xdr:row>
      <xdr:rowOff>37465</xdr:rowOff>
    </xdr:to>
    <xdr:sp macro="" textlink="">
      <xdr:nvSpPr>
        <xdr:cNvPr id="4" name="正方形/長方形 3">
          <a:extLst>
            <a:ext uri="{FF2B5EF4-FFF2-40B4-BE49-F238E27FC236}">
              <a16:creationId xmlns:a16="http://schemas.microsoft.com/office/drawing/2014/main" id="{B8FD426B-2DFE-49FC-9930-0F21E9DD4C98}"/>
            </a:ext>
          </a:extLst>
        </xdr:cNvPr>
        <xdr:cNvSpPr/>
      </xdr:nvSpPr>
      <xdr:spPr>
        <a:xfrm>
          <a:off x="17164050" y="217805"/>
          <a:ext cx="3533775" cy="4768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027A9A4-D9E9-44BC-AE43-23DB0D9E625A}"/>
            </a:ext>
          </a:extLst>
        </xdr:cNvPr>
        <xdr:cNvSpPr/>
      </xdr:nvSpPr>
      <xdr:spPr>
        <a:xfrm>
          <a:off x="17192625" y="236855"/>
          <a:ext cx="3476625" cy="4203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島根県隠岐の島町</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6936686A-E39C-4283-889E-B5F2911B826B}"/>
            </a:ext>
          </a:extLst>
        </xdr:cNvPr>
        <xdr:cNvSpPr/>
      </xdr:nvSpPr>
      <xdr:spPr>
        <a:xfrm>
          <a:off x="14639925" y="189865"/>
          <a:ext cx="2390775" cy="5321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A8195BA8-6D47-4090-AB5E-8AA7A2213A94}"/>
            </a:ext>
          </a:extLst>
        </xdr:cNvPr>
        <xdr:cNvSpPr/>
      </xdr:nvSpPr>
      <xdr:spPr>
        <a:xfrm>
          <a:off x="14658975" y="217805"/>
          <a:ext cx="2352675" cy="4768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8E0F31C-9BE6-42F9-9D9D-33C51209F95C}"/>
            </a:ext>
          </a:extLst>
        </xdr:cNvPr>
        <xdr:cNvSpPr/>
      </xdr:nvSpPr>
      <xdr:spPr>
        <a:xfrm>
          <a:off x="14687550" y="236855"/>
          <a:ext cx="2295525" cy="4298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A250EDA0-7FD8-401A-9D6D-B1B94240A0A3}"/>
            </a:ext>
          </a:extLst>
        </xdr:cNvPr>
        <xdr:cNvSpPr/>
      </xdr:nvSpPr>
      <xdr:spPr>
        <a:xfrm>
          <a:off x="685800" y="847090"/>
          <a:ext cx="9086850" cy="168465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70DC7FDC-F575-4CA1-8F26-4A1F3AD99138}"/>
            </a:ext>
          </a:extLst>
        </xdr:cNvPr>
        <xdr:cNvSpPr/>
      </xdr:nvSpPr>
      <xdr:spPr>
        <a:xfrm>
          <a:off x="809625" y="883920"/>
          <a:ext cx="1247775"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18</xdr:col>
      <xdr:colOff>127000</xdr:colOff>
      <xdr:row>15</xdr:row>
      <xdr:rowOff>61595</xdr:rowOff>
    </xdr:to>
    <xdr:sp macro="" textlink="">
      <xdr:nvSpPr>
        <xdr:cNvPr id="11" name="正方形/長方形 10">
          <a:extLst>
            <a:ext uri="{FF2B5EF4-FFF2-40B4-BE49-F238E27FC236}">
              <a16:creationId xmlns:a16="http://schemas.microsoft.com/office/drawing/2014/main" id="{A303E0E3-7F61-4209-A9D8-D0E7D8C6B9FF}"/>
            </a:ext>
          </a:extLst>
        </xdr:cNvPr>
        <xdr:cNvSpPr/>
      </xdr:nvSpPr>
      <xdr:spPr>
        <a:xfrm>
          <a:off x="2009775" y="883920"/>
          <a:ext cx="120015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13,347
13,253
242.82
18,150,788
17,810,479
268,883
8,907,839
28,137,642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86488A46-7222-4F64-8E97-2D5890AD16EE}"/>
            </a:ext>
          </a:extLst>
        </xdr:cNvPr>
        <xdr:cNvSpPr/>
      </xdr:nvSpPr>
      <xdr:spPr>
        <a:xfrm>
          <a:off x="3209925" y="883920"/>
          <a:ext cx="13716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25A5C32F-00A8-4F90-A56C-DC87A84CA61D}"/>
            </a:ext>
          </a:extLst>
        </xdr:cNvPr>
        <xdr:cNvSpPr/>
      </xdr:nvSpPr>
      <xdr:spPr>
        <a:xfrm>
          <a:off x="4581525" y="902970"/>
          <a:ext cx="1828800" cy="884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4972076C-19F9-48EC-9FFD-3544D8D614E7}"/>
            </a:ext>
          </a:extLst>
        </xdr:cNvPr>
        <xdr:cNvSpPr/>
      </xdr:nvSpPr>
      <xdr:spPr>
        <a:xfrm>
          <a:off x="6410325" y="902970"/>
          <a:ext cx="1133475" cy="884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12.1
135.4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4E096ADB-8D97-4F0B-9E7E-34093B18AFA2}"/>
            </a:ext>
          </a:extLst>
        </xdr:cNvPr>
        <xdr:cNvSpPr/>
      </xdr:nvSpPr>
      <xdr:spPr>
        <a:xfrm>
          <a:off x="7610475" y="912495"/>
          <a:ext cx="571500" cy="887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F36DFF85-6E37-49FB-82E0-35C4AC93D07F}"/>
            </a:ext>
          </a:extLst>
        </xdr:cNvPr>
        <xdr:cNvSpPr/>
      </xdr:nvSpPr>
      <xdr:spPr>
        <a:xfrm>
          <a:off x="4581525" y="1628775"/>
          <a:ext cx="182880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117475</xdr:rowOff>
    </xdr:to>
    <xdr:sp macro="" textlink="">
      <xdr:nvSpPr>
        <xdr:cNvPr id="17" name="正方形/長方形 16">
          <a:extLst>
            <a:ext uri="{FF2B5EF4-FFF2-40B4-BE49-F238E27FC236}">
              <a16:creationId xmlns:a16="http://schemas.microsoft.com/office/drawing/2014/main" id="{856193B6-9E2F-4D65-A765-80F67E6F3E30}"/>
            </a:ext>
          </a:extLst>
        </xdr:cNvPr>
        <xdr:cNvSpPr/>
      </xdr:nvSpPr>
      <xdr:spPr>
        <a:xfrm>
          <a:off x="6467475" y="1628775"/>
          <a:ext cx="308610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31115</xdr:rowOff>
    </xdr:from>
    <xdr:to>
      <xdr:col>66</xdr:col>
      <xdr:colOff>25400</xdr:colOff>
      <xdr:row>12</xdr:row>
      <xdr:rowOff>99060</xdr:rowOff>
    </xdr:to>
    <xdr:sp macro="" textlink="">
      <xdr:nvSpPr>
        <xdr:cNvPr id="18" name="角丸四角形 17">
          <a:extLst>
            <a:ext uri="{FF2B5EF4-FFF2-40B4-BE49-F238E27FC236}">
              <a16:creationId xmlns:a16="http://schemas.microsoft.com/office/drawing/2014/main" id="{AF97ED35-1C33-4928-969A-16FAC23144C7}"/>
            </a:ext>
          </a:extLst>
        </xdr:cNvPr>
        <xdr:cNvSpPr/>
      </xdr:nvSpPr>
      <xdr:spPr>
        <a:xfrm>
          <a:off x="9972675" y="847090"/>
          <a:ext cx="1371600" cy="120777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66</xdr:col>
      <xdr:colOff>95250</xdr:colOff>
      <xdr:row>7</xdr:row>
      <xdr:rowOff>5715</xdr:rowOff>
    </xdr:to>
    <xdr:sp macro="" textlink="">
      <xdr:nvSpPr>
        <xdr:cNvPr id="19" name="正方形/長方形 18">
          <a:extLst>
            <a:ext uri="{FF2B5EF4-FFF2-40B4-BE49-F238E27FC236}">
              <a16:creationId xmlns:a16="http://schemas.microsoft.com/office/drawing/2014/main" id="{22849FA5-039B-48B3-AF0E-77FD459B96FF}"/>
            </a:ext>
          </a:extLst>
        </xdr:cNvPr>
        <xdr:cNvSpPr/>
      </xdr:nvSpPr>
      <xdr:spPr>
        <a:xfrm>
          <a:off x="10210800" y="912495"/>
          <a:ext cx="120015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99060</xdr:rowOff>
    </xdr:to>
    <xdr:sp macro="" textlink="">
      <xdr:nvSpPr>
        <xdr:cNvPr id="20" name="正方形/長方形 19">
          <a:extLst>
            <a:ext uri="{FF2B5EF4-FFF2-40B4-BE49-F238E27FC236}">
              <a16:creationId xmlns:a16="http://schemas.microsoft.com/office/drawing/2014/main" id="{7F41ABA4-A33C-4729-B790-CD5F1A83F28E}"/>
            </a:ext>
          </a:extLst>
        </xdr:cNvPr>
        <xdr:cNvSpPr/>
      </xdr:nvSpPr>
      <xdr:spPr>
        <a:xfrm>
          <a:off x="10210800" y="1161415"/>
          <a:ext cx="120015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881BEFAA-759C-4317-9DCA-8297D81C3621}"/>
            </a:ext>
          </a:extLst>
        </xdr:cNvPr>
        <xdr:cNvSpPr/>
      </xdr:nvSpPr>
      <xdr:spPr>
        <a:xfrm>
          <a:off x="10210800" y="1475740"/>
          <a:ext cx="1304925" cy="5981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1753DF3-9897-46E4-A0D2-70FD5003DE81}"/>
            </a:ext>
          </a:extLst>
        </xdr:cNvPr>
        <xdr:cNvCxnSpPr/>
      </xdr:nvCxnSpPr>
      <xdr:spPr>
        <a:xfrm flipH="1">
          <a:off x="10048875" y="99060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130175</xdr:rowOff>
    </xdr:from>
    <xdr:to>
      <xdr:col>59</xdr:col>
      <xdr:colOff>73025</xdr:colOff>
      <xdr:row>6</xdr:row>
      <xdr:rowOff>61595</xdr:rowOff>
    </xdr:to>
    <xdr:sp macro="" textlink="">
      <xdr:nvSpPr>
        <xdr:cNvPr id="23" name="楕円 22">
          <a:extLst>
            <a:ext uri="{FF2B5EF4-FFF2-40B4-BE49-F238E27FC236}">
              <a16:creationId xmlns:a16="http://schemas.microsoft.com/office/drawing/2014/main" id="{938BCE45-FC1A-423F-9B38-97284611A8AD}"/>
            </a:ext>
          </a:extLst>
        </xdr:cNvPr>
        <xdr:cNvSpPr/>
      </xdr:nvSpPr>
      <xdr:spPr>
        <a:xfrm>
          <a:off x="10102850" y="949325"/>
          <a:ext cx="8572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55880</xdr:rowOff>
    </xdr:from>
    <xdr:to>
      <xdr:col>59</xdr:col>
      <xdr:colOff>73025</xdr:colOff>
      <xdr:row>7</xdr:row>
      <xdr:rowOff>154940</xdr:rowOff>
    </xdr:to>
    <xdr:sp macro="" textlink="">
      <xdr:nvSpPr>
        <xdr:cNvPr id="24" name="フローチャート: 判断 23">
          <a:extLst>
            <a:ext uri="{FF2B5EF4-FFF2-40B4-BE49-F238E27FC236}">
              <a16:creationId xmlns:a16="http://schemas.microsoft.com/office/drawing/2014/main" id="{BD8D147F-D1AE-4AB6-9B47-5F5B17CBFA7D}"/>
            </a:ext>
          </a:extLst>
        </xdr:cNvPr>
        <xdr:cNvSpPr/>
      </xdr:nvSpPr>
      <xdr:spPr>
        <a:xfrm>
          <a:off x="10102850" y="1198880"/>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149225</xdr:rowOff>
    </xdr:from>
    <xdr:to>
      <xdr:col>59</xdr:col>
      <xdr:colOff>15875</xdr:colOff>
      <xdr:row>9</xdr:row>
      <xdr:rowOff>117475</xdr:rowOff>
    </xdr:to>
    <xdr:cxnSp macro="">
      <xdr:nvCxnSpPr>
        <xdr:cNvPr id="25" name="直線コネクタ 24">
          <a:extLst>
            <a:ext uri="{FF2B5EF4-FFF2-40B4-BE49-F238E27FC236}">
              <a16:creationId xmlns:a16="http://schemas.microsoft.com/office/drawing/2014/main" id="{F6A5DAF9-B66A-4383-BAC7-131218FAA461}"/>
            </a:ext>
          </a:extLst>
        </xdr:cNvPr>
        <xdr:cNvCxnSpPr/>
      </xdr:nvCxnSpPr>
      <xdr:spPr>
        <a:xfrm>
          <a:off x="10131425" y="14541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CF80112F-9722-4CF1-92DF-3BF69CC63B09}"/>
            </a:ext>
          </a:extLst>
        </xdr:cNvPr>
        <xdr:cNvCxnSpPr/>
      </xdr:nvCxnSpPr>
      <xdr:spPr>
        <a:xfrm>
          <a:off x="10067925" y="145415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46990</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130D463-115C-41DA-9DC4-8E87CF9F77AE}"/>
            </a:ext>
          </a:extLst>
        </xdr:cNvPr>
        <xdr:cNvCxnSpPr/>
      </xdr:nvCxnSpPr>
      <xdr:spPr>
        <a:xfrm flipV="1">
          <a:off x="10131425" y="1678940"/>
          <a:ext cx="0" cy="127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D18D9C99-16D2-4971-AFE2-9EB753A284D0}"/>
            </a:ext>
          </a:extLst>
        </xdr:cNvPr>
        <xdr:cNvCxnSpPr/>
      </xdr:nvCxnSpPr>
      <xdr:spPr>
        <a:xfrm>
          <a:off x="10067925" y="180911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50165</xdr:rowOff>
    </xdr:from>
    <xdr:ext cx="8896350" cy="250825"/>
    <xdr:sp macro="" textlink="">
      <xdr:nvSpPr>
        <xdr:cNvPr id="29" name="テキスト ボックス 28">
          <a:extLst>
            <a:ext uri="{FF2B5EF4-FFF2-40B4-BE49-F238E27FC236}">
              <a16:creationId xmlns:a16="http://schemas.microsoft.com/office/drawing/2014/main" id="{F2313197-C3DB-4615-9D2A-D9BDC219E6E2}"/>
            </a:ext>
          </a:extLst>
        </xdr:cNvPr>
        <xdr:cNvSpPr txBox="1"/>
      </xdr:nvSpPr>
      <xdr:spPr>
        <a:xfrm>
          <a:off x="638175" y="2647315"/>
          <a:ext cx="88963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3365"/>
    <xdr:sp macro="" textlink="">
      <xdr:nvSpPr>
        <xdr:cNvPr id="30" name="テキスト ボックス 29">
          <a:extLst>
            <a:ext uri="{FF2B5EF4-FFF2-40B4-BE49-F238E27FC236}">
              <a16:creationId xmlns:a16="http://schemas.microsoft.com/office/drawing/2014/main" id="{B7368DE1-3468-42D0-B7D1-EABAE629A2D0}"/>
            </a:ext>
          </a:extLst>
        </xdr:cNvPr>
        <xdr:cNvSpPr txBox="1"/>
      </xdr:nvSpPr>
      <xdr:spPr>
        <a:xfrm>
          <a:off x="638175" y="295211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3365"/>
    <xdr:sp macro="" textlink="">
      <xdr:nvSpPr>
        <xdr:cNvPr id="31" name="テキスト ボックス 30">
          <a:extLst>
            <a:ext uri="{FF2B5EF4-FFF2-40B4-BE49-F238E27FC236}">
              <a16:creationId xmlns:a16="http://schemas.microsoft.com/office/drawing/2014/main" id="{98EB462B-043F-4394-AC91-FA52E02E1592}"/>
            </a:ext>
          </a:extLst>
        </xdr:cNvPr>
        <xdr:cNvSpPr txBox="1"/>
      </xdr:nvSpPr>
      <xdr:spPr>
        <a:xfrm>
          <a:off x="638175" y="324802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142875</xdr:rowOff>
    </xdr:from>
    <xdr:ext cx="4433570" cy="250825"/>
    <xdr:sp macro="" textlink="">
      <xdr:nvSpPr>
        <xdr:cNvPr id="32" name="テキスト ボックス 31">
          <a:extLst>
            <a:ext uri="{FF2B5EF4-FFF2-40B4-BE49-F238E27FC236}">
              <a16:creationId xmlns:a16="http://schemas.microsoft.com/office/drawing/2014/main" id="{66752C33-E68C-4992-B098-57E08D51DB05}"/>
            </a:ext>
          </a:extLst>
        </xdr:cNvPr>
        <xdr:cNvSpPr txBox="1"/>
      </xdr:nvSpPr>
      <xdr:spPr>
        <a:xfrm>
          <a:off x="638175" y="3549650"/>
          <a:ext cx="4433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74295</xdr:rowOff>
    </xdr:from>
    <xdr:to>
      <xdr:col>28</xdr:col>
      <xdr:colOff>152400</xdr:colOff>
      <xdr:row>28</xdr:row>
      <xdr:rowOff>24765</xdr:rowOff>
    </xdr:to>
    <xdr:sp macro="" textlink="">
      <xdr:nvSpPr>
        <xdr:cNvPr id="33" name="正方形/長方形 32">
          <a:extLst>
            <a:ext uri="{FF2B5EF4-FFF2-40B4-BE49-F238E27FC236}">
              <a16:creationId xmlns:a16="http://schemas.microsoft.com/office/drawing/2014/main" id="{C26BBE84-5E9C-472B-912A-18BCE358B2BD}"/>
            </a:ext>
          </a:extLst>
        </xdr:cNvPr>
        <xdr:cNvSpPr/>
      </xdr:nvSpPr>
      <xdr:spPr>
        <a:xfrm>
          <a:off x="685800" y="3970020"/>
          <a:ext cx="4267200" cy="6013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50165</xdr:rowOff>
    </xdr:from>
    <xdr:to>
      <xdr:col>12</xdr:col>
      <xdr:colOff>127000</xdr:colOff>
      <xdr:row>29</xdr:row>
      <xdr:rowOff>130175</xdr:rowOff>
    </xdr:to>
    <xdr:sp macro="" textlink="">
      <xdr:nvSpPr>
        <xdr:cNvPr id="34" name="正方形/長方形 33">
          <a:extLst>
            <a:ext uri="{FF2B5EF4-FFF2-40B4-BE49-F238E27FC236}">
              <a16:creationId xmlns:a16="http://schemas.microsoft.com/office/drawing/2014/main" id="{44C4CC24-FE36-439E-9014-9495521A1F4F}"/>
            </a:ext>
          </a:extLst>
        </xdr:cNvPr>
        <xdr:cNvSpPr/>
      </xdr:nvSpPr>
      <xdr:spPr>
        <a:xfrm>
          <a:off x="809625" y="4590415"/>
          <a:ext cx="13716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80645</xdr:rowOff>
    </xdr:from>
    <xdr:to>
      <xdr:col>12</xdr:col>
      <xdr:colOff>127000</xdr:colOff>
      <xdr:row>30</xdr:row>
      <xdr:rowOff>161925</xdr:rowOff>
    </xdr:to>
    <xdr:sp macro="" textlink="">
      <xdr:nvSpPr>
        <xdr:cNvPr id="35" name="正方形/長方形 34">
          <a:extLst>
            <a:ext uri="{FF2B5EF4-FFF2-40B4-BE49-F238E27FC236}">
              <a16:creationId xmlns:a16="http://schemas.microsoft.com/office/drawing/2014/main" id="{316F9661-E67D-4B85-AA46-34C1B691CEDB}"/>
            </a:ext>
          </a:extLst>
        </xdr:cNvPr>
        <xdr:cNvSpPr/>
      </xdr:nvSpPr>
      <xdr:spPr>
        <a:xfrm>
          <a:off x="809625" y="4789170"/>
          <a:ext cx="1371600" cy="236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50165</xdr:rowOff>
    </xdr:from>
    <xdr:to>
      <xdr:col>18</xdr:col>
      <xdr:colOff>0</xdr:colOff>
      <xdr:row>29</xdr:row>
      <xdr:rowOff>130175</xdr:rowOff>
    </xdr:to>
    <xdr:sp macro="" textlink="">
      <xdr:nvSpPr>
        <xdr:cNvPr id="36" name="正方形/長方形 35">
          <a:extLst>
            <a:ext uri="{FF2B5EF4-FFF2-40B4-BE49-F238E27FC236}">
              <a16:creationId xmlns:a16="http://schemas.microsoft.com/office/drawing/2014/main" id="{CA6335E6-066D-46AA-B3D9-6F29EC4CCF39}"/>
            </a:ext>
          </a:extLst>
        </xdr:cNvPr>
        <xdr:cNvSpPr/>
      </xdr:nvSpPr>
      <xdr:spPr>
        <a:xfrm>
          <a:off x="1714500" y="4590415"/>
          <a:ext cx="13716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80645</xdr:rowOff>
    </xdr:from>
    <xdr:to>
      <xdr:col>18</xdr:col>
      <xdr:colOff>0</xdr:colOff>
      <xdr:row>30</xdr:row>
      <xdr:rowOff>161925</xdr:rowOff>
    </xdr:to>
    <xdr:sp macro="" textlink="">
      <xdr:nvSpPr>
        <xdr:cNvPr id="37" name="正方形/長方形 36">
          <a:extLst>
            <a:ext uri="{FF2B5EF4-FFF2-40B4-BE49-F238E27FC236}">
              <a16:creationId xmlns:a16="http://schemas.microsoft.com/office/drawing/2014/main" id="{6686F76F-FA3E-442F-803C-31DC405251B4}"/>
            </a:ext>
          </a:extLst>
        </xdr:cNvPr>
        <xdr:cNvSpPr/>
      </xdr:nvSpPr>
      <xdr:spPr>
        <a:xfrm>
          <a:off x="1714500" y="4789170"/>
          <a:ext cx="1371600" cy="236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50165</xdr:rowOff>
    </xdr:from>
    <xdr:to>
      <xdr:col>24</xdr:col>
      <xdr:colOff>0</xdr:colOff>
      <xdr:row>29</xdr:row>
      <xdr:rowOff>130175</xdr:rowOff>
    </xdr:to>
    <xdr:sp macro="" textlink="">
      <xdr:nvSpPr>
        <xdr:cNvPr id="38" name="正方形/長方形 37">
          <a:extLst>
            <a:ext uri="{FF2B5EF4-FFF2-40B4-BE49-F238E27FC236}">
              <a16:creationId xmlns:a16="http://schemas.microsoft.com/office/drawing/2014/main" id="{5362B015-0540-43E2-8083-391B2313108C}"/>
            </a:ext>
          </a:extLst>
        </xdr:cNvPr>
        <xdr:cNvSpPr/>
      </xdr:nvSpPr>
      <xdr:spPr>
        <a:xfrm>
          <a:off x="2743200" y="4590415"/>
          <a:ext cx="13716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dr:col>16</xdr:col>
      <xdr:colOff>0</xdr:colOff>
      <xdr:row>29</xdr:row>
      <xdr:rowOff>80645</xdr:rowOff>
    </xdr:from>
    <xdr:to>
      <xdr:col>24</xdr:col>
      <xdr:colOff>0</xdr:colOff>
      <xdr:row>30</xdr:row>
      <xdr:rowOff>161925</xdr:rowOff>
    </xdr:to>
    <xdr:sp macro="" textlink="">
      <xdr:nvSpPr>
        <xdr:cNvPr id="39" name="正方形/長方形 38">
          <a:extLst>
            <a:ext uri="{FF2B5EF4-FFF2-40B4-BE49-F238E27FC236}">
              <a16:creationId xmlns:a16="http://schemas.microsoft.com/office/drawing/2014/main" id="{69B790E9-F3BF-43EF-90D9-39076915DE04}"/>
            </a:ext>
          </a:extLst>
        </xdr:cNvPr>
        <xdr:cNvSpPr/>
      </xdr:nvSpPr>
      <xdr:spPr>
        <a:xfrm>
          <a:off x="2743200" y="4789170"/>
          <a:ext cx="1371600" cy="236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74295</xdr:rowOff>
    </xdr:to>
    <xdr:sp macro="" textlink="">
      <xdr:nvSpPr>
        <xdr:cNvPr id="40" name="正方形/長方形 39">
          <a:extLst>
            <a:ext uri="{FF2B5EF4-FFF2-40B4-BE49-F238E27FC236}">
              <a16:creationId xmlns:a16="http://schemas.microsoft.com/office/drawing/2014/main" id="{2C56EE0F-8352-42FF-9B90-50AB657B5F2A}"/>
            </a:ext>
          </a:extLst>
        </xdr:cNvPr>
        <xdr:cNvSpPr/>
      </xdr:nvSpPr>
      <xdr:spPr>
        <a:xfrm>
          <a:off x="685800" y="5047615"/>
          <a:ext cx="4267200" cy="2160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0345"/>
    <xdr:sp macro="" textlink="">
      <xdr:nvSpPr>
        <xdr:cNvPr id="41" name="テキスト ボックス 40">
          <a:extLst>
            <a:ext uri="{FF2B5EF4-FFF2-40B4-BE49-F238E27FC236}">
              <a16:creationId xmlns:a16="http://schemas.microsoft.com/office/drawing/2014/main" id="{2F10450B-6319-4E9A-9E9C-93DFFC744CE4}"/>
            </a:ext>
          </a:extLst>
        </xdr:cNvPr>
        <xdr:cNvSpPr txBox="1"/>
      </xdr:nvSpPr>
      <xdr:spPr>
        <a:xfrm>
          <a:off x="666750" y="4867275"/>
          <a:ext cx="2959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74295</xdr:rowOff>
    </xdr:from>
    <xdr:to>
      <xdr:col>28</xdr:col>
      <xdr:colOff>114300</xdr:colOff>
      <xdr:row>44</xdr:row>
      <xdr:rowOff>74295</xdr:rowOff>
    </xdr:to>
    <xdr:cxnSp macro="">
      <xdr:nvCxnSpPr>
        <xdr:cNvPr id="42" name="直線コネクタ 41">
          <a:extLst>
            <a:ext uri="{FF2B5EF4-FFF2-40B4-BE49-F238E27FC236}">
              <a16:creationId xmlns:a16="http://schemas.microsoft.com/office/drawing/2014/main" id="{2DB7A72C-986F-4BC8-864C-C638CA247AAB}"/>
            </a:ext>
          </a:extLst>
        </xdr:cNvPr>
        <xdr:cNvCxnSpPr/>
      </xdr:nvCxnSpPr>
      <xdr:spPr>
        <a:xfrm>
          <a:off x="685800" y="72085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103505</xdr:rowOff>
    </xdr:from>
    <xdr:ext cx="464820" cy="250825"/>
    <xdr:sp macro="" textlink="">
      <xdr:nvSpPr>
        <xdr:cNvPr id="43" name="テキスト ボックス 42">
          <a:extLst>
            <a:ext uri="{FF2B5EF4-FFF2-40B4-BE49-F238E27FC236}">
              <a16:creationId xmlns:a16="http://schemas.microsoft.com/office/drawing/2014/main" id="{B4EDCA0B-BA5A-411B-8D50-5D6BBE8E5D9A}"/>
            </a:ext>
          </a:extLst>
        </xdr:cNvPr>
        <xdr:cNvSpPr txBox="1"/>
      </xdr:nvSpPr>
      <xdr:spPr>
        <a:xfrm>
          <a:off x="278765" y="707898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37465</xdr:rowOff>
    </xdr:from>
    <xdr:to>
      <xdr:col>28</xdr:col>
      <xdr:colOff>114300</xdr:colOff>
      <xdr:row>42</xdr:row>
      <xdr:rowOff>37465</xdr:rowOff>
    </xdr:to>
    <xdr:cxnSp macro="">
      <xdr:nvCxnSpPr>
        <xdr:cNvPr id="44" name="直線コネクタ 43">
          <a:extLst>
            <a:ext uri="{FF2B5EF4-FFF2-40B4-BE49-F238E27FC236}">
              <a16:creationId xmlns:a16="http://schemas.microsoft.com/office/drawing/2014/main" id="{7AC79C29-C6D9-462B-AC90-858E0D5DAD42}"/>
            </a:ext>
          </a:extLst>
        </xdr:cNvPr>
        <xdr:cNvCxnSpPr/>
      </xdr:nvCxnSpPr>
      <xdr:spPr>
        <a:xfrm>
          <a:off x="685800" y="68478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66040</xdr:rowOff>
    </xdr:from>
    <xdr:ext cx="464820" cy="250825"/>
    <xdr:sp macro="" textlink="">
      <xdr:nvSpPr>
        <xdr:cNvPr id="45" name="テキスト ボックス 44">
          <a:extLst>
            <a:ext uri="{FF2B5EF4-FFF2-40B4-BE49-F238E27FC236}">
              <a16:creationId xmlns:a16="http://schemas.microsoft.com/office/drawing/2014/main" id="{9C339CF2-23A3-47F0-AAC9-6674588CABA2}"/>
            </a:ext>
          </a:extLst>
        </xdr:cNvPr>
        <xdr:cNvSpPr txBox="1"/>
      </xdr:nvSpPr>
      <xdr:spPr>
        <a:xfrm>
          <a:off x="278765" y="671766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3D05595-3ED9-48CC-B7D9-54DFA45ECF0C}"/>
            </a:ext>
          </a:extLst>
        </xdr:cNvPr>
        <xdr:cNvCxnSpPr/>
      </xdr:nvCxnSpPr>
      <xdr:spPr>
        <a:xfrm>
          <a:off x="685800" y="64865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28575</xdr:rowOff>
    </xdr:from>
    <xdr:ext cx="400685" cy="250825"/>
    <xdr:sp macro="" textlink="">
      <xdr:nvSpPr>
        <xdr:cNvPr id="47" name="テキスト ボックス 46">
          <a:extLst>
            <a:ext uri="{FF2B5EF4-FFF2-40B4-BE49-F238E27FC236}">
              <a16:creationId xmlns:a16="http://schemas.microsoft.com/office/drawing/2014/main" id="{7B55B5B7-682D-4E39-B81D-77DAE7BAA795}"/>
            </a:ext>
          </a:extLst>
        </xdr:cNvPr>
        <xdr:cNvSpPr txBox="1"/>
      </xdr:nvSpPr>
      <xdr:spPr>
        <a:xfrm>
          <a:off x="339725" y="635000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130175</xdr:rowOff>
    </xdr:from>
    <xdr:to>
      <xdr:col>28</xdr:col>
      <xdr:colOff>114300</xdr:colOff>
      <xdr:row>37</xdr:row>
      <xdr:rowOff>130175</xdr:rowOff>
    </xdr:to>
    <xdr:cxnSp macro="">
      <xdr:nvCxnSpPr>
        <xdr:cNvPr id="48" name="直線コネクタ 47">
          <a:extLst>
            <a:ext uri="{FF2B5EF4-FFF2-40B4-BE49-F238E27FC236}">
              <a16:creationId xmlns:a16="http://schemas.microsoft.com/office/drawing/2014/main" id="{9EFDF7A5-F353-4415-BDE5-4E9A9BB9C543}"/>
            </a:ext>
          </a:extLst>
        </xdr:cNvPr>
        <xdr:cNvCxnSpPr/>
      </xdr:nvCxnSpPr>
      <xdr:spPr>
        <a:xfrm>
          <a:off x="685800" y="61309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159385</xdr:rowOff>
    </xdr:from>
    <xdr:ext cx="400685" cy="250825"/>
    <xdr:sp macro="" textlink="">
      <xdr:nvSpPr>
        <xdr:cNvPr id="49" name="テキスト ボックス 48">
          <a:extLst>
            <a:ext uri="{FF2B5EF4-FFF2-40B4-BE49-F238E27FC236}">
              <a16:creationId xmlns:a16="http://schemas.microsoft.com/office/drawing/2014/main" id="{36137C25-ADBD-43A0-961E-28BF0DA6D178}"/>
            </a:ext>
          </a:extLst>
        </xdr:cNvPr>
        <xdr:cNvSpPr txBox="1"/>
      </xdr:nvSpPr>
      <xdr:spPr>
        <a:xfrm>
          <a:off x="339725" y="600138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93345</xdr:rowOff>
    </xdr:from>
    <xdr:to>
      <xdr:col>28</xdr:col>
      <xdr:colOff>114300</xdr:colOff>
      <xdr:row>35</xdr:row>
      <xdr:rowOff>93345</xdr:rowOff>
    </xdr:to>
    <xdr:cxnSp macro="">
      <xdr:nvCxnSpPr>
        <xdr:cNvPr id="50" name="直線コネクタ 49">
          <a:extLst>
            <a:ext uri="{FF2B5EF4-FFF2-40B4-BE49-F238E27FC236}">
              <a16:creationId xmlns:a16="http://schemas.microsoft.com/office/drawing/2014/main" id="{B1E3D9B5-7139-4FBD-BB93-1D9160018B43}"/>
            </a:ext>
          </a:extLst>
        </xdr:cNvPr>
        <xdr:cNvCxnSpPr/>
      </xdr:nvCxnSpPr>
      <xdr:spPr>
        <a:xfrm>
          <a:off x="685800" y="57702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121920</xdr:rowOff>
    </xdr:from>
    <xdr:ext cx="400685" cy="250825"/>
    <xdr:sp macro="" textlink="">
      <xdr:nvSpPr>
        <xdr:cNvPr id="51" name="テキスト ボックス 50">
          <a:extLst>
            <a:ext uri="{FF2B5EF4-FFF2-40B4-BE49-F238E27FC236}">
              <a16:creationId xmlns:a16="http://schemas.microsoft.com/office/drawing/2014/main" id="{9DE53302-7025-48C1-AA0E-B3DC0943678D}"/>
            </a:ext>
          </a:extLst>
        </xdr:cNvPr>
        <xdr:cNvSpPr txBox="1"/>
      </xdr:nvSpPr>
      <xdr:spPr>
        <a:xfrm>
          <a:off x="339725" y="564007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55880</xdr:rowOff>
    </xdr:from>
    <xdr:to>
      <xdr:col>28</xdr:col>
      <xdr:colOff>114300</xdr:colOff>
      <xdr:row>33</xdr:row>
      <xdr:rowOff>55880</xdr:rowOff>
    </xdr:to>
    <xdr:cxnSp macro="">
      <xdr:nvCxnSpPr>
        <xdr:cNvPr id="52" name="直線コネクタ 51">
          <a:extLst>
            <a:ext uri="{FF2B5EF4-FFF2-40B4-BE49-F238E27FC236}">
              <a16:creationId xmlns:a16="http://schemas.microsoft.com/office/drawing/2014/main" id="{9289DC41-4C0F-431E-8C04-79F77B01E275}"/>
            </a:ext>
          </a:extLst>
        </xdr:cNvPr>
        <xdr:cNvCxnSpPr/>
      </xdr:nvCxnSpPr>
      <xdr:spPr>
        <a:xfrm>
          <a:off x="685800" y="5408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84455</xdr:rowOff>
    </xdr:from>
    <xdr:ext cx="400685" cy="250825"/>
    <xdr:sp macro="" textlink="">
      <xdr:nvSpPr>
        <xdr:cNvPr id="53" name="テキスト ボックス 52">
          <a:extLst>
            <a:ext uri="{FF2B5EF4-FFF2-40B4-BE49-F238E27FC236}">
              <a16:creationId xmlns:a16="http://schemas.microsoft.com/office/drawing/2014/main" id="{75E527E9-86C4-4298-AA83-69843A6D0290}"/>
            </a:ext>
          </a:extLst>
        </xdr:cNvPr>
        <xdr:cNvSpPr txBox="1"/>
      </xdr:nvSpPr>
      <xdr:spPr>
        <a:xfrm>
          <a:off x="339725" y="527875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4" name="直線コネクタ 53">
          <a:extLst>
            <a:ext uri="{FF2B5EF4-FFF2-40B4-BE49-F238E27FC236}">
              <a16:creationId xmlns:a16="http://schemas.microsoft.com/office/drawing/2014/main" id="{0376FBD9-9119-4EB6-93BD-C4AA3B7BDF46}"/>
            </a:ext>
          </a:extLst>
        </xdr:cNvPr>
        <xdr:cNvCxnSpPr/>
      </xdr:nvCxnSpPr>
      <xdr:spPr>
        <a:xfrm>
          <a:off x="685800" y="5047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47625</xdr:rowOff>
    </xdr:from>
    <xdr:ext cx="336550" cy="250825"/>
    <xdr:sp macro="" textlink="">
      <xdr:nvSpPr>
        <xdr:cNvPr id="55" name="テキスト ボックス 54">
          <a:extLst>
            <a:ext uri="{FF2B5EF4-FFF2-40B4-BE49-F238E27FC236}">
              <a16:creationId xmlns:a16="http://schemas.microsoft.com/office/drawing/2014/main" id="{E986AA5F-8D71-47C0-AE17-9C0627D53862}"/>
            </a:ext>
          </a:extLst>
        </xdr:cNvPr>
        <xdr:cNvSpPr txBox="1"/>
      </xdr:nvSpPr>
      <xdr:spPr>
        <a:xfrm>
          <a:off x="387985" y="4911725"/>
          <a:ext cx="336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152400</xdr:colOff>
      <xdr:row>44</xdr:row>
      <xdr:rowOff>74295</xdr:rowOff>
    </xdr:to>
    <xdr:sp macro="" textlink="">
      <xdr:nvSpPr>
        <xdr:cNvPr id="56" name="【図書館】&#10;有形固定資産減価償却率グラフ枠">
          <a:extLst>
            <a:ext uri="{FF2B5EF4-FFF2-40B4-BE49-F238E27FC236}">
              <a16:creationId xmlns:a16="http://schemas.microsoft.com/office/drawing/2014/main" id="{51765F55-C0EC-4A03-8232-4E4384F3935D}"/>
            </a:ext>
          </a:extLst>
        </xdr:cNvPr>
        <xdr:cNvSpPr/>
      </xdr:nvSpPr>
      <xdr:spPr>
        <a:xfrm>
          <a:off x="685800" y="5047615"/>
          <a:ext cx="4267200" cy="2160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113665</xdr:rowOff>
    </xdr:from>
    <xdr:to>
      <xdr:col>24</xdr:col>
      <xdr:colOff>62865</xdr:colOff>
      <xdr:row>41</xdr:row>
      <xdr:rowOff>162560</xdr:rowOff>
    </xdr:to>
    <xdr:cxnSp macro="">
      <xdr:nvCxnSpPr>
        <xdr:cNvPr id="57" name="直線コネクタ 56">
          <a:extLst>
            <a:ext uri="{FF2B5EF4-FFF2-40B4-BE49-F238E27FC236}">
              <a16:creationId xmlns:a16="http://schemas.microsoft.com/office/drawing/2014/main" id="{C2DCF659-D58B-4AEA-A227-95A837F49C61}"/>
            </a:ext>
          </a:extLst>
        </xdr:cNvPr>
        <xdr:cNvCxnSpPr/>
      </xdr:nvCxnSpPr>
      <xdr:spPr>
        <a:xfrm flipV="1">
          <a:off x="4180840" y="5304790"/>
          <a:ext cx="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165735</xdr:rowOff>
    </xdr:from>
    <xdr:ext cx="402590" cy="250825"/>
    <xdr:sp macro="" textlink="">
      <xdr:nvSpPr>
        <xdr:cNvPr id="58" name="【図書館】&#10;有形固定資産減価償却率最小値テキスト">
          <a:extLst>
            <a:ext uri="{FF2B5EF4-FFF2-40B4-BE49-F238E27FC236}">
              <a16:creationId xmlns:a16="http://schemas.microsoft.com/office/drawing/2014/main" id="{764BADC1-F106-48A8-BC65-4860CF756240}"/>
            </a:ext>
          </a:extLst>
        </xdr:cNvPr>
        <xdr:cNvSpPr txBox="1"/>
      </xdr:nvSpPr>
      <xdr:spPr>
        <a:xfrm>
          <a:off x="4219575" y="681101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97.7</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162560</xdr:rowOff>
    </xdr:from>
    <xdr:to>
      <xdr:col>24</xdr:col>
      <xdr:colOff>152400</xdr:colOff>
      <xdr:row>41</xdr:row>
      <xdr:rowOff>162560</xdr:rowOff>
    </xdr:to>
    <xdr:cxnSp macro="">
      <xdr:nvCxnSpPr>
        <xdr:cNvPr id="59" name="直線コネクタ 58">
          <a:extLst>
            <a:ext uri="{FF2B5EF4-FFF2-40B4-BE49-F238E27FC236}">
              <a16:creationId xmlns:a16="http://schemas.microsoft.com/office/drawing/2014/main" id="{31EF1ECB-49C1-49F6-AC7B-7EF19801C4C9}"/>
            </a:ext>
          </a:extLst>
        </xdr:cNvPr>
        <xdr:cNvCxnSpPr/>
      </xdr:nvCxnSpPr>
      <xdr:spPr>
        <a:xfrm>
          <a:off x="4105275" y="68078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61595</xdr:rowOff>
    </xdr:from>
    <xdr:ext cx="402590" cy="253365"/>
    <xdr:sp macro="" textlink="">
      <xdr:nvSpPr>
        <xdr:cNvPr id="60" name="【図書館】&#10;有形固定資産減価償却率最大値テキスト">
          <a:extLst>
            <a:ext uri="{FF2B5EF4-FFF2-40B4-BE49-F238E27FC236}">
              <a16:creationId xmlns:a16="http://schemas.microsoft.com/office/drawing/2014/main" id="{1C66E3BA-CAF1-47D8-8EC1-4D84850E13A5}"/>
            </a:ext>
          </a:extLst>
        </xdr:cNvPr>
        <xdr:cNvSpPr txBox="1"/>
      </xdr:nvSpPr>
      <xdr:spPr>
        <a:xfrm>
          <a:off x="4219575" y="509397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dr:col>23</xdr:col>
      <xdr:colOff>165100</xdr:colOff>
      <xdr:row>32</xdr:row>
      <xdr:rowOff>113665</xdr:rowOff>
    </xdr:from>
    <xdr:to>
      <xdr:col>24</xdr:col>
      <xdr:colOff>152400</xdr:colOff>
      <xdr:row>32</xdr:row>
      <xdr:rowOff>113665</xdr:rowOff>
    </xdr:to>
    <xdr:cxnSp macro="">
      <xdr:nvCxnSpPr>
        <xdr:cNvPr id="61" name="直線コネクタ 60">
          <a:extLst>
            <a:ext uri="{FF2B5EF4-FFF2-40B4-BE49-F238E27FC236}">
              <a16:creationId xmlns:a16="http://schemas.microsoft.com/office/drawing/2014/main" id="{7DEAA78C-14FB-40E8-8759-5BB6C87761CA}"/>
            </a:ext>
          </a:extLst>
        </xdr:cNvPr>
        <xdr:cNvCxnSpPr/>
      </xdr:nvCxnSpPr>
      <xdr:spPr>
        <a:xfrm>
          <a:off x="4105275" y="53047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22225</xdr:rowOff>
    </xdr:from>
    <xdr:ext cx="402590" cy="253365"/>
    <xdr:sp macro="" textlink="">
      <xdr:nvSpPr>
        <xdr:cNvPr id="62" name="【図書館】&#10;有形固定資産減価償却率平均値テキスト">
          <a:extLst>
            <a:ext uri="{FF2B5EF4-FFF2-40B4-BE49-F238E27FC236}">
              <a16:creationId xmlns:a16="http://schemas.microsoft.com/office/drawing/2014/main" id="{9F84F993-FB09-41A9-B5B5-13BF45F85B91}"/>
            </a:ext>
          </a:extLst>
        </xdr:cNvPr>
        <xdr:cNvSpPr txBox="1"/>
      </xdr:nvSpPr>
      <xdr:spPr>
        <a:xfrm>
          <a:off x="4219575" y="5864225"/>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43180</xdr:rowOff>
    </xdr:from>
    <xdr:to>
      <xdr:col>24</xdr:col>
      <xdr:colOff>114300</xdr:colOff>
      <xdr:row>36</xdr:row>
      <xdr:rowOff>142875</xdr:rowOff>
    </xdr:to>
    <xdr:sp macro="" textlink="">
      <xdr:nvSpPr>
        <xdr:cNvPr id="63" name="フローチャート: 判断 62">
          <a:extLst>
            <a:ext uri="{FF2B5EF4-FFF2-40B4-BE49-F238E27FC236}">
              <a16:creationId xmlns:a16="http://schemas.microsoft.com/office/drawing/2014/main" id="{72621E9A-62A3-4643-917F-A38EE18E2737}"/>
            </a:ext>
          </a:extLst>
        </xdr:cNvPr>
        <xdr:cNvSpPr/>
      </xdr:nvSpPr>
      <xdr:spPr>
        <a:xfrm>
          <a:off x="4124325" y="5885180"/>
          <a:ext cx="104775" cy="933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154940</xdr:rowOff>
    </xdr:from>
    <xdr:to>
      <xdr:col>20</xdr:col>
      <xdr:colOff>38100</xdr:colOff>
      <xdr:row>36</xdr:row>
      <xdr:rowOff>86995</xdr:rowOff>
    </xdr:to>
    <xdr:sp macro="" textlink="">
      <xdr:nvSpPr>
        <xdr:cNvPr id="64" name="フローチャート: 判断 63">
          <a:extLst>
            <a:ext uri="{FF2B5EF4-FFF2-40B4-BE49-F238E27FC236}">
              <a16:creationId xmlns:a16="http://schemas.microsoft.com/office/drawing/2014/main" id="{B989CDEF-38A8-46AC-AA19-84222A75D357}"/>
            </a:ext>
          </a:extLst>
        </xdr:cNvPr>
        <xdr:cNvSpPr/>
      </xdr:nvSpPr>
      <xdr:spPr>
        <a:xfrm>
          <a:off x="3381375" y="5831840"/>
          <a:ext cx="85725" cy="908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146050</xdr:rowOff>
    </xdr:from>
    <xdr:to>
      <xdr:col>15</xdr:col>
      <xdr:colOff>101600</xdr:colOff>
      <xdr:row>36</xdr:row>
      <xdr:rowOff>77470</xdr:rowOff>
    </xdr:to>
    <xdr:sp macro="" textlink="">
      <xdr:nvSpPr>
        <xdr:cNvPr id="65" name="フローチャート: 判断 64">
          <a:extLst>
            <a:ext uri="{FF2B5EF4-FFF2-40B4-BE49-F238E27FC236}">
              <a16:creationId xmlns:a16="http://schemas.microsoft.com/office/drawing/2014/main" id="{3A23D051-7651-4265-BBF1-D98C2D13971D}"/>
            </a:ext>
          </a:extLst>
        </xdr:cNvPr>
        <xdr:cNvSpPr/>
      </xdr:nvSpPr>
      <xdr:spPr>
        <a:xfrm>
          <a:off x="2571750" y="5819775"/>
          <a:ext cx="10477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144145</xdr:rowOff>
    </xdr:from>
    <xdr:to>
      <xdr:col>10</xdr:col>
      <xdr:colOff>165100</xdr:colOff>
      <xdr:row>36</xdr:row>
      <xdr:rowOff>75565</xdr:rowOff>
    </xdr:to>
    <xdr:sp macro="" textlink="">
      <xdr:nvSpPr>
        <xdr:cNvPr id="66" name="フローチャート: 判断 65">
          <a:extLst>
            <a:ext uri="{FF2B5EF4-FFF2-40B4-BE49-F238E27FC236}">
              <a16:creationId xmlns:a16="http://schemas.microsoft.com/office/drawing/2014/main" id="{B1E151D5-4702-47FE-B55E-823980D0AA28}"/>
            </a:ext>
          </a:extLst>
        </xdr:cNvPr>
        <xdr:cNvSpPr/>
      </xdr:nvSpPr>
      <xdr:spPr>
        <a:xfrm>
          <a:off x="1781175" y="5817870"/>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10160</xdr:rowOff>
    </xdr:from>
    <xdr:to>
      <xdr:col>6</xdr:col>
      <xdr:colOff>38100</xdr:colOff>
      <xdr:row>36</xdr:row>
      <xdr:rowOff>109220</xdr:rowOff>
    </xdr:to>
    <xdr:sp macro="" textlink="">
      <xdr:nvSpPr>
        <xdr:cNvPr id="67" name="フローチャート: 判断 66">
          <a:extLst>
            <a:ext uri="{FF2B5EF4-FFF2-40B4-BE49-F238E27FC236}">
              <a16:creationId xmlns:a16="http://schemas.microsoft.com/office/drawing/2014/main" id="{B8CDB59A-7A42-4BA0-A29A-CB71BB53D008}"/>
            </a:ext>
          </a:extLst>
        </xdr:cNvPr>
        <xdr:cNvSpPr/>
      </xdr:nvSpPr>
      <xdr:spPr>
        <a:xfrm>
          <a:off x="981075" y="5845810"/>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72390</xdr:rowOff>
    </xdr:from>
    <xdr:ext cx="762000" cy="250825"/>
    <xdr:sp macro="" textlink="">
      <xdr:nvSpPr>
        <xdr:cNvPr id="68" name="テキスト ボックス 67">
          <a:extLst>
            <a:ext uri="{FF2B5EF4-FFF2-40B4-BE49-F238E27FC236}">
              <a16:creationId xmlns:a16="http://schemas.microsoft.com/office/drawing/2014/main" id="{6B38C32E-08C8-4931-8168-1D0B67D7949E}"/>
            </a:ext>
          </a:extLst>
        </xdr:cNvPr>
        <xdr:cNvSpPr txBox="1"/>
      </xdr:nvSpPr>
      <xdr:spPr>
        <a:xfrm>
          <a:off x="4010025" y="72034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72390</xdr:rowOff>
    </xdr:from>
    <xdr:ext cx="762000" cy="250825"/>
    <xdr:sp macro="" textlink="">
      <xdr:nvSpPr>
        <xdr:cNvPr id="69" name="テキスト ボックス 68">
          <a:extLst>
            <a:ext uri="{FF2B5EF4-FFF2-40B4-BE49-F238E27FC236}">
              <a16:creationId xmlns:a16="http://schemas.microsoft.com/office/drawing/2014/main" id="{8DF8AA60-4CE9-4489-8827-5004A53A945A}"/>
            </a:ext>
          </a:extLst>
        </xdr:cNvPr>
        <xdr:cNvSpPr txBox="1"/>
      </xdr:nvSpPr>
      <xdr:spPr>
        <a:xfrm>
          <a:off x="3257550" y="72034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72390</xdr:rowOff>
    </xdr:from>
    <xdr:ext cx="759460" cy="250825"/>
    <xdr:sp macro="" textlink="">
      <xdr:nvSpPr>
        <xdr:cNvPr id="70" name="テキスト ボックス 69">
          <a:extLst>
            <a:ext uri="{FF2B5EF4-FFF2-40B4-BE49-F238E27FC236}">
              <a16:creationId xmlns:a16="http://schemas.microsoft.com/office/drawing/2014/main" id="{9B5FCB14-353A-45D9-8DC0-3DCE81FCB104}"/>
            </a:ext>
          </a:extLst>
        </xdr:cNvPr>
        <xdr:cNvSpPr txBox="1"/>
      </xdr:nvSpPr>
      <xdr:spPr>
        <a:xfrm>
          <a:off x="2447925" y="720344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72390</xdr:rowOff>
    </xdr:from>
    <xdr:ext cx="762000" cy="250825"/>
    <xdr:sp macro="" textlink="">
      <xdr:nvSpPr>
        <xdr:cNvPr id="71" name="テキスト ボックス 70">
          <a:extLst>
            <a:ext uri="{FF2B5EF4-FFF2-40B4-BE49-F238E27FC236}">
              <a16:creationId xmlns:a16="http://schemas.microsoft.com/office/drawing/2014/main" id="{821953B6-CADE-4E9B-B271-F092E3816433}"/>
            </a:ext>
          </a:extLst>
        </xdr:cNvPr>
        <xdr:cNvSpPr txBox="1"/>
      </xdr:nvSpPr>
      <xdr:spPr>
        <a:xfrm>
          <a:off x="1657350" y="72034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44</xdr:row>
      <xdr:rowOff>72390</xdr:rowOff>
    </xdr:from>
    <xdr:ext cx="762000" cy="250825"/>
    <xdr:sp macro="" textlink="">
      <xdr:nvSpPr>
        <xdr:cNvPr id="72" name="テキスト ボックス 71">
          <a:extLst>
            <a:ext uri="{FF2B5EF4-FFF2-40B4-BE49-F238E27FC236}">
              <a16:creationId xmlns:a16="http://schemas.microsoft.com/office/drawing/2014/main" id="{32633C2B-DAAC-4ACD-866F-BF542202B436}"/>
            </a:ext>
          </a:extLst>
        </xdr:cNvPr>
        <xdr:cNvSpPr txBox="1"/>
      </xdr:nvSpPr>
      <xdr:spPr>
        <a:xfrm>
          <a:off x="857250" y="72034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39370</xdr:rowOff>
    </xdr:from>
    <xdr:to>
      <xdr:col>24</xdr:col>
      <xdr:colOff>114300</xdr:colOff>
      <xdr:row>36</xdr:row>
      <xdr:rowOff>139065</xdr:rowOff>
    </xdr:to>
    <xdr:sp macro="" textlink="">
      <xdr:nvSpPr>
        <xdr:cNvPr id="73" name="楕円 72">
          <a:extLst>
            <a:ext uri="{FF2B5EF4-FFF2-40B4-BE49-F238E27FC236}">
              <a16:creationId xmlns:a16="http://schemas.microsoft.com/office/drawing/2014/main" id="{2A962AA0-6E79-466F-A164-D60C857B82AC}"/>
            </a:ext>
          </a:extLst>
        </xdr:cNvPr>
        <xdr:cNvSpPr/>
      </xdr:nvSpPr>
      <xdr:spPr>
        <a:xfrm>
          <a:off x="4124325" y="5878195"/>
          <a:ext cx="10477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61595</xdr:rowOff>
    </xdr:from>
    <xdr:ext cx="402590" cy="253365"/>
    <xdr:sp macro="" textlink="">
      <xdr:nvSpPr>
        <xdr:cNvPr id="74" name="【図書館】&#10;有形固定資産減価償却率該当値テキスト">
          <a:extLst>
            <a:ext uri="{FF2B5EF4-FFF2-40B4-BE49-F238E27FC236}">
              <a16:creationId xmlns:a16="http://schemas.microsoft.com/office/drawing/2014/main" id="{623C5D58-6799-4ED4-BE42-2028285D82DC}"/>
            </a:ext>
          </a:extLst>
        </xdr:cNvPr>
        <xdr:cNvSpPr txBox="1"/>
      </xdr:nvSpPr>
      <xdr:spPr>
        <a:xfrm>
          <a:off x="4219575" y="574167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166370</xdr:rowOff>
    </xdr:from>
    <xdr:to>
      <xdr:col>20</xdr:col>
      <xdr:colOff>38100</xdr:colOff>
      <xdr:row>36</xdr:row>
      <xdr:rowOff>97790</xdr:rowOff>
    </xdr:to>
    <xdr:sp macro="" textlink="">
      <xdr:nvSpPr>
        <xdr:cNvPr id="75" name="楕円 74">
          <a:extLst>
            <a:ext uri="{FF2B5EF4-FFF2-40B4-BE49-F238E27FC236}">
              <a16:creationId xmlns:a16="http://schemas.microsoft.com/office/drawing/2014/main" id="{010917B6-6222-4019-97D0-4E121312723D}"/>
            </a:ext>
          </a:extLst>
        </xdr:cNvPr>
        <xdr:cNvSpPr/>
      </xdr:nvSpPr>
      <xdr:spPr>
        <a:xfrm>
          <a:off x="3381375" y="5840095"/>
          <a:ext cx="8572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36</xdr:row>
      <xdr:rowOff>48895</xdr:rowOff>
    </xdr:from>
    <xdr:to>
      <xdr:col>24</xdr:col>
      <xdr:colOff>63500</xdr:colOff>
      <xdr:row>36</xdr:row>
      <xdr:rowOff>89535</xdr:rowOff>
    </xdr:to>
    <xdr:cxnSp macro="">
      <xdr:nvCxnSpPr>
        <xdr:cNvPr id="76" name="直線コネクタ 75">
          <a:extLst>
            <a:ext uri="{FF2B5EF4-FFF2-40B4-BE49-F238E27FC236}">
              <a16:creationId xmlns:a16="http://schemas.microsoft.com/office/drawing/2014/main" id="{C2A4BB95-8BBD-4AAD-B6F1-5A0F0DB45154}"/>
            </a:ext>
          </a:extLst>
        </xdr:cNvPr>
        <xdr:cNvCxnSpPr/>
      </xdr:nvCxnSpPr>
      <xdr:spPr>
        <a:xfrm>
          <a:off x="3429000" y="5884545"/>
          <a:ext cx="752475"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154940</xdr:rowOff>
    </xdr:from>
    <xdr:to>
      <xdr:col>15</xdr:col>
      <xdr:colOff>101600</xdr:colOff>
      <xdr:row>36</xdr:row>
      <xdr:rowOff>86995</xdr:rowOff>
    </xdr:to>
    <xdr:sp macro="" textlink="">
      <xdr:nvSpPr>
        <xdr:cNvPr id="77" name="楕円 76">
          <a:extLst>
            <a:ext uri="{FF2B5EF4-FFF2-40B4-BE49-F238E27FC236}">
              <a16:creationId xmlns:a16="http://schemas.microsoft.com/office/drawing/2014/main" id="{B7C7CB1D-D740-471A-82DC-6F960CC4C315}"/>
            </a:ext>
          </a:extLst>
        </xdr:cNvPr>
        <xdr:cNvSpPr/>
      </xdr:nvSpPr>
      <xdr:spPr>
        <a:xfrm>
          <a:off x="2571750" y="5831840"/>
          <a:ext cx="104775" cy="908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37465</xdr:rowOff>
    </xdr:from>
    <xdr:to>
      <xdr:col>19</xdr:col>
      <xdr:colOff>171450</xdr:colOff>
      <xdr:row>36</xdr:row>
      <xdr:rowOff>48895</xdr:rowOff>
    </xdr:to>
    <xdr:cxnSp macro="">
      <xdr:nvCxnSpPr>
        <xdr:cNvPr id="78" name="直線コネクタ 77">
          <a:extLst>
            <a:ext uri="{FF2B5EF4-FFF2-40B4-BE49-F238E27FC236}">
              <a16:creationId xmlns:a16="http://schemas.microsoft.com/office/drawing/2014/main" id="{149B1F46-80DB-408B-8816-F2CF93454AF7}"/>
            </a:ext>
          </a:extLst>
        </xdr:cNvPr>
        <xdr:cNvCxnSpPr/>
      </xdr:nvCxnSpPr>
      <xdr:spPr>
        <a:xfrm>
          <a:off x="2619375" y="5876290"/>
          <a:ext cx="8096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123825</xdr:rowOff>
    </xdr:from>
    <xdr:to>
      <xdr:col>10</xdr:col>
      <xdr:colOff>165100</xdr:colOff>
      <xdr:row>36</xdr:row>
      <xdr:rowOff>55245</xdr:rowOff>
    </xdr:to>
    <xdr:sp macro="" textlink="">
      <xdr:nvSpPr>
        <xdr:cNvPr id="79" name="楕円 78">
          <a:extLst>
            <a:ext uri="{FF2B5EF4-FFF2-40B4-BE49-F238E27FC236}">
              <a16:creationId xmlns:a16="http://schemas.microsoft.com/office/drawing/2014/main" id="{C8AA1469-D5B6-4D80-B462-D817E96CBD63}"/>
            </a:ext>
          </a:extLst>
        </xdr:cNvPr>
        <xdr:cNvSpPr/>
      </xdr:nvSpPr>
      <xdr:spPr>
        <a:xfrm>
          <a:off x="1781175" y="5797550"/>
          <a:ext cx="952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5715</xdr:rowOff>
    </xdr:from>
    <xdr:to>
      <xdr:col>15</xdr:col>
      <xdr:colOff>50800</xdr:colOff>
      <xdr:row>36</xdr:row>
      <xdr:rowOff>37465</xdr:rowOff>
    </xdr:to>
    <xdr:cxnSp macro="">
      <xdr:nvCxnSpPr>
        <xdr:cNvPr id="80" name="直線コネクタ 79">
          <a:extLst>
            <a:ext uri="{FF2B5EF4-FFF2-40B4-BE49-F238E27FC236}">
              <a16:creationId xmlns:a16="http://schemas.microsoft.com/office/drawing/2014/main" id="{C8591A93-EF56-455D-9C5F-FB0EF855ADBE}"/>
            </a:ext>
          </a:extLst>
        </xdr:cNvPr>
        <xdr:cNvCxnSpPr/>
      </xdr:nvCxnSpPr>
      <xdr:spPr>
        <a:xfrm>
          <a:off x="1828800" y="5847715"/>
          <a:ext cx="79057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86360</xdr:rowOff>
    </xdr:from>
    <xdr:to>
      <xdr:col>6</xdr:col>
      <xdr:colOff>38100</xdr:colOff>
      <xdr:row>36</xdr:row>
      <xdr:rowOff>17780</xdr:rowOff>
    </xdr:to>
    <xdr:sp macro="" textlink="">
      <xdr:nvSpPr>
        <xdr:cNvPr id="81" name="楕円 80">
          <a:extLst>
            <a:ext uri="{FF2B5EF4-FFF2-40B4-BE49-F238E27FC236}">
              <a16:creationId xmlns:a16="http://schemas.microsoft.com/office/drawing/2014/main" id="{33A07CDD-7052-4360-93D8-8F7F74E4414A}"/>
            </a:ext>
          </a:extLst>
        </xdr:cNvPr>
        <xdr:cNvSpPr/>
      </xdr:nvSpPr>
      <xdr:spPr>
        <a:xfrm>
          <a:off x="981075" y="5760085"/>
          <a:ext cx="8572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35</xdr:row>
      <xdr:rowOff>135890</xdr:rowOff>
    </xdr:from>
    <xdr:to>
      <xdr:col>10</xdr:col>
      <xdr:colOff>114300</xdr:colOff>
      <xdr:row>36</xdr:row>
      <xdr:rowOff>5715</xdr:rowOff>
    </xdr:to>
    <xdr:cxnSp macro="">
      <xdr:nvCxnSpPr>
        <xdr:cNvPr id="82" name="直線コネクタ 81">
          <a:extLst>
            <a:ext uri="{FF2B5EF4-FFF2-40B4-BE49-F238E27FC236}">
              <a16:creationId xmlns:a16="http://schemas.microsoft.com/office/drawing/2014/main" id="{26A69531-FE07-4A91-BC65-BF6A96050712}"/>
            </a:ext>
          </a:extLst>
        </xdr:cNvPr>
        <xdr:cNvCxnSpPr/>
      </xdr:nvCxnSpPr>
      <xdr:spPr>
        <a:xfrm>
          <a:off x="1028700" y="5812790"/>
          <a:ext cx="8001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34</xdr:row>
      <xdr:rowOff>103505</xdr:rowOff>
    </xdr:from>
    <xdr:ext cx="402590" cy="250825"/>
    <xdr:sp macro="" textlink="">
      <xdr:nvSpPr>
        <xdr:cNvPr id="83" name="n_1aveValue【図書館】&#10;有形固定資産減価償却率">
          <a:extLst>
            <a:ext uri="{FF2B5EF4-FFF2-40B4-BE49-F238E27FC236}">
              <a16:creationId xmlns:a16="http://schemas.microsoft.com/office/drawing/2014/main" id="{09B47333-E8EE-4606-BCD7-42D04F211CAA}"/>
            </a:ext>
          </a:extLst>
        </xdr:cNvPr>
        <xdr:cNvSpPr txBox="1"/>
      </xdr:nvSpPr>
      <xdr:spPr>
        <a:xfrm>
          <a:off x="3239135" y="562165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34</xdr:row>
      <xdr:rowOff>93980</xdr:rowOff>
    </xdr:from>
    <xdr:ext cx="402590" cy="253365"/>
    <xdr:sp macro="" textlink="">
      <xdr:nvSpPr>
        <xdr:cNvPr id="84" name="n_2aveValue【図書館】&#10;有形固定資産減価償却率">
          <a:extLst>
            <a:ext uri="{FF2B5EF4-FFF2-40B4-BE49-F238E27FC236}">
              <a16:creationId xmlns:a16="http://schemas.microsoft.com/office/drawing/2014/main" id="{0A7CF423-3EF9-4529-BA94-14A164ED4CA9}"/>
            </a:ext>
          </a:extLst>
        </xdr:cNvPr>
        <xdr:cNvSpPr txBox="1"/>
      </xdr:nvSpPr>
      <xdr:spPr>
        <a:xfrm>
          <a:off x="2439035" y="560895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67310</xdr:rowOff>
    </xdr:from>
    <xdr:ext cx="402590" cy="250825"/>
    <xdr:sp macro="" textlink="">
      <xdr:nvSpPr>
        <xdr:cNvPr id="85" name="n_3aveValue【図書館】&#10;有形固定資産減価償却率">
          <a:extLst>
            <a:ext uri="{FF2B5EF4-FFF2-40B4-BE49-F238E27FC236}">
              <a16:creationId xmlns:a16="http://schemas.microsoft.com/office/drawing/2014/main" id="{6B6F6D7E-ED7A-4024-A155-DFEFE440DEA9}"/>
            </a:ext>
          </a:extLst>
        </xdr:cNvPr>
        <xdr:cNvSpPr txBox="1"/>
      </xdr:nvSpPr>
      <xdr:spPr>
        <a:xfrm>
          <a:off x="1648460" y="590296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100330</xdr:rowOff>
    </xdr:from>
    <xdr:ext cx="405130" cy="253365"/>
    <xdr:sp macro="" textlink="">
      <xdr:nvSpPr>
        <xdr:cNvPr id="86" name="n_4aveValue【図書館】&#10;有形固定資産減価償却率">
          <a:extLst>
            <a:ext uri="{FF2B5EF4-FFF2-40B4-BE49-F238E27FC236}">
              <a16:creationId xmlns:a16="http://schemas.microsoft.com/office/drawing/2014/main" id="{5A8241CB-C58B-41F6-AB47-09894576299E}"/>
            </a:ext>
          </a:extLst>
        </xdr:cNvPr>
        <xdr:cNvSpPr txBox="1"/>
      </xdr:nvSpPr>
      <xdr:spPr>
        <a:xfrm>
          <a:off x="848360" y="594233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36</xdr:row>
      <xdr:rowOff>89535</xdr:rowOff>
    </xdr:from>
    <xdr:ext cx="402590" cy="250825"/>
    <xdr:sp macro="" textlink="">
      <xdr:nvSpPr>
        <xdr:cNvPr id="87" name="n_1mainValue【図書館】&#10;有形固定資産減価償却率">
          <a:extLst>
            <a:ext uri="{FF2B5EF4-FFF2-40B4-BE49-F238E27FC236}">
              <a16:creationId xmlns:a16="http://schemas.microsoft.com/office/drawing/2014/main" id="{81989FD5-04B3-48ED-A013-FF93B89BCC73}"/>
            </a:ext>
          </a:extLst>
        </xdr:cNvPr>
        <xdr:cNvSpPr txBox="1"/>
      </xdr:nvSpPr>
      <xdr:spPr>
        <a:xfrm>
          <a:off x="3239135" y="592518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36</xdr:row>
      <xdr:rowOff>78105</xdr:rowOff>
    </xdr:from>
    <xdr:ext cx="402590" cy="253365"/>
    <xdr:sp macro="" textlink="">
      <xdr:nvSpPr>
        <xdr:cNvPr id="88" name="n_2mainValue【図書館】&#10;有形固定資産減価償却率">
          <a:extLst>
            <a:ext uri="{FF2B5EF4-FFF2-40B4-BE49-F238E27FC236}">
              <a16:creationId xmlns:a16="http://schemas.microsoft.com/office/drawing/2014/main" id="{7F67FDCA-DA5F-4E84-9018-F0884664EFCB}"/>
            </a:ext>
          </a:extLst>
        </xdr:cNvPr>
        <xdr:cNvSpPr txBox="1"/>
      </xdr:nvSpPr>
      <xdr:spPr>
        <a:xfrm>
          <a:off x="2439035" y="591693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34</xdr:row>
      <xdr:rowOff>71755</xdr:rowOff>
    </xdr:from>
    <xdr:ext cx="402590" cy="250825"/>
    <xdr:sp macro="" textlink="">
      <xdr:nvSpPr>
        <xdr:cNvPr id="89" name="n_3mainValue【図書館】&#10;有形固定資産減価償却率">
          <a:extLst>
            <a:ext uri="{FF2B5EF4-FFF2-40B4-BE49-F238E27FC236}">
              <a16:creationId xmlns:a16="http://schemas.microsoft.com/office/drawing/2014/main" id="{EAAF961A-7171-4C44-8FBF-77DE44831EFD}"/>
            </a:ext>
          </a:extLst>
        </xdr:cNvPr>
        <xdr:cNvSpPr txBox="1"/>
      </xdr:nvSpPr>
      <xdr:spPr>
        <a:xfrm>
          <a:off x="1648460" y="558355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34</xdr:row>
      <xdr:rowOff>34290</xdr:rowOff>
    </xdr:from>
    <xdr:ext cx="405130" cy="250825"/>
    <xdr:sp macro="" textlink="">
      <xdr:nvSpPr>
        <xdr:cNvPr id="90" name="n_4mainValue【図書館】&#10;有形固定資産減価償却率">
          <a:extLst>
            <a:ext uri="{FF2B5EF4-FFF2-40B4-BE49-F238E27FC236}">
              <a16:creationId xmlns:a16="http://schemas.microsoft.com/office/drawing/2014/main" id="{E3D725E5-FB42-4F61-A55F-26641E67525F}"/>
            </a:ext>
          </a:extLst>
        </xdr:cNvPr>
        <xdr:cNvSpPr txBox="1"/>
      </xdr:nvSpPr>
      <xdr:spPr>
        <a:xfrm>
          <a:off x="848360" y="554609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74295</xdr:rowOff>
    </xdr:from>
    <xdr:to>
      <xdr:col>59</xdr:col>
      <xdr:colOff>88900</xdr:colOff>
      <xdr:row>28</xdr:row>
      <xdr:rowOff>24765</xdr:rowOff>
    </xdr:to>
    <xdr:sp macro="" textlink="">
      <xdr:nvSpPr>
        <xdr:cNvPr id="91" name="正方形/長方形 90">
          <a:extLst>
            <a:ext uri="{FF2B5EF4-FFF2-40B4-BE49-F238E27FC236}">
              <a16:creationId xmlns:a16="http://schemas.microsoft.com/office/drawing/2014/main" id="{D3ED0657-8E10-4BB5-9709-F687A2226DDA}"/>
            </a:ext>
          </a:extLst>
        </xdr:cNvPr>
        <xdr:cNvSpPr/>
      </xdr:nvSpPr>
      <xdr:spPr>
        <a:xfrm>
          <a:off x="5953125" y="3970020"/>
          <a:ext cx="4248150" cy="6013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50165</xdr:rowOff>
    </xdr:from>
    <xdr:to>
      <xdr:col>43</xdr:col>
      <xdr:colOff>63500</xdr:colOff>
      <xdr:row>29</xdr:row>
      <xdr:rowOff>130175</xdr:rowOff>
    </xdr:to>
    <xdr:sp macro="" textlink="">
      <xdr:nvSpPr>
        <xdr:cNvPr id="92" name="正方形/長方形 91">
          <a:extLst>
            <a:ext uri="{FF2B5EF4-FFF2-40B4-BE49-F238E27FC236}">
              <a16:creationId xmlns:a16="http://schemas.microsoft.com/office/drawing/2014/main" id="{B834BE10-86EF-4445-A628-2882C651C41B}"/>
            </a:ext>
          </a:extLst>
        </xdr:cNvPr>
        <xdr:cNvSpPr/>
      </xdr:nvSpPr>
      <xdr:spPr>
        <a:xfrm>
          <a:off x="6067425" y="4590415"/>
          <a:ext cx="13716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80645</xdr:rowOff>
    </xdr:from>
    <xdr:to>
      <xdr:col>43</xdr:col>
      <xdr:colOff>63500</xdr:colOff>
      <xdr:row>30</xdr:row>
      <xdr:rowOff>161925</xdr:rowOff>
    </xdr:to>
    <xdr:sp macro="" textlink="">
      <xdr:nvSpPr>
        <xdr:cNvPr id="93" name="正方形/長方形 92">
          <a:extLst>
            <a:ext uri="{FF2B5EF4-FFF2-40B4-BE49-F238E27FC236}">
              <a16:creationId xmlns:a16="http://schemas.microsoft.com/office/drawing/2014/main" id="{44031BBD-696B-4469-9A1E-73F776F4429A}"/>
            </a:ext>
          </a:extLst>
        </xdr:cNvPr>
        <xdr:cNvSpPr/>
      </xdr:nvSpPr>
      <xdr:spPr>
        <a:xfrm>
          <a:off x="6067425" y="4789170"/>
          <a:ext cx="1371600" cy="236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50165</xdr:rowOff>
    </xdr:from>
    <xdr:to>
      <xdr:col>48</xdr:col>
      <xdr:colOff>127000</xdr:colOff>
      <xdr:row>29</xdr:row>
      <xdr:rowOff>130175</xdr:rowOff>
    </xdr:to>
    <xdr:sp macro="" textlink="">
      <xdr:nvSpPr>
        <xdr:cNvPr id="94" name="正方形/長方形 93">
          <a:extLst>
            <a:ext uri="{FF2B5EF4-FFF2-40B4-BE49-F238E27FC236}">
              <a16:creationId xmlns:a16="http://schemas.microsoft.com/office/drawing/2014/main" id="{D221883C-3756-4211-AABC-DCA4C784083E}"/>
            </a:ext>
          </a:extLst>
        </xdr:cNvPr>
        <xdr:cNvSpPr/>
      </xdr:nvSpPr>
      <xdr:spPr>
        <a:xfrm>
          <a:off x="6981825" y="4590415"/>
          <a:ext cx="13716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80645</xdr:rowOff>
    </xdr:from>
    <xdr:to>
      <xdr:col>48</xdr:col>
      <xdr:colOff>127000</xdr:colOff>
      <xdr:row>30</xdr:row>
      <xdr:rowOff>161925</xdr:rowOff>
    </xdr:to>
    <xdr:sp macro="" textlink="">
      <xdr:nvSpPr>
        <xdr:cNvPr id="95" name="正方形/長方形 94">
          <a:extLst>
            <a:ext uri="{FF2B5EF4-FFF2-40B4-BE49-F238E27FC236}">
              <a16:creationId xmlns:a16="http://schemas.microsoft.com/office/drawing/2014/main" id="{DAB777E7-3E78-4D9C-943C-33C902C64083}"/>
            </a:ext>
          </a:extLst>
        </xdr:cNvPr>
        <xdr:cNvSpPr/>
      </xdr:nvSpPr>
      <xdr:spPr>
        <a:xfrm>
          <a:off x="6981825" y="4789170"/>
          <a:ext cx="1371600" cy="236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50165</xdr:rowOff>
    </xdr:from>
    <xdr:to>
      <xdr:col>54</xdr:col>
      <xdr:colOff>127000</xdr:colOff>
      <xdr:row>29</xdr:row>
      <xdr:rowOff>130175</xdr:rowOff>
    </xdr:to>
    <xdr:sp macro="" textlink="">
      <xdr:nvSpPr>
        <xdr:cNvPr id="96" name="正方形/長方形 95">
          <a:extLst>
            <a:ext uri="{FF2B5EF4-FFF2-40B4-BE49-F238E27FC236}">
              <a16:creationId xmlns:a16="http://schemas.microsoft.com/office/drawing/2014/main" id="{661B2462-6573-4CCA-9673-1A22C5653AF7}"/>
            </a:ext>
          </a:extLst>
        </xdr:cNvPr>
        <xdr:cNvSpPr/>
      </xdr:nvSpPr>
      <xdr:spPr>
        <a:xfrm>
          <a:off x="8010525" y="4590415"/>
          <a:ext cx="13716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dr:col>46</xdr:col>
      <xdr:colOff>127000</xdr:colOff>
      <xdr:row>29</xdr:row>
      <xdr:rowOff>80645</xdr:rowOff>
    </xdr:from>
    <xdr:to>
      <xdr:col>54</xdr:col>
      <xdr:colOff>127000</xdr:colOff>
      <xdr:row>30</xdr:row>
      <xdr:rowOff>161925</xdr:rowOff>
    </xdr:to>
    <xdr:sp macro="" textlink="">
      <xdr:nvSpPr>
        <xdr:cNvPr id="97" name="正方形/長方形 96">
          <a:extLst>
            <a:ext uri="{FF2B5EF4-FFF2-40B4-BE49-F238E27FC236}">
              <a16:creationId xmlns:a16="http://schemas.microsoft.com/office/drawing/2014/main" id="{5370B268-D062-4789-BC8C-19A1D86CBD05}"/>
            </a:ext>
          </a:extLst>
        </xdr:cNvPr>
        <xdr:cNvSpPr/>
      </xdr:nvSpPr>
      <xdr:spPr>
        <a:xfrm>
          <a:off x="8010525" y="4789170"/>
          <a:ext cx="1371600" cy="236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74295</xdr:rowOff>
    </xdr:to>
    <xdr:sp macro="" textlink="">
      <xdr:nvSpPr>
        <xdr:cNvPr id="98" name="正方形/長方形 97">
          <a:extLst>
            <a:ext uri="{FF2B5EF4-FFF2-40B4-BE49-F238E27FC236}">
              <a16:creationId xmlns:a16="http://schemas.microsoft.com/office/drawing/2014/main" id="{D2B384F0-6917-41D8-9C0F-41EB4A5772DF}"/>
            </a:ext>
          </a:extLst>
        </xdr:cNvPr>
        <xdr:cNvSpPr/>
      </xdr:nvSpPr>
      <xdr:spPr>
        <a:xfrm>
          <a:off x="5953125" y="5047615"/>
          <a:ext cx="4248150" cy="2160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345" cy="220345"/>
    <xdr:sp macro="" textlink="">
      <xdr:nvSpPr>
        <xdr:cNvPr id="99" name="テキスト ボックス 98">
          <a:extLst>
            <a:ext uri="{FF2B5EF4-FFF2-40B4-BE49-F238E27FC236}">
              <a16:creationId xmlns:a16="http://schemas.microsoft.com/office/drawing/2014/main" id="{464C09EA-DDCB-48B4-9D34-CF59737CAB17}"/>
            </a:ext>
          </a:extLst>
        </xdr:cNvPr>
        <xdr:cNvSpPr txBox="1"/>
      </xdr:nvSpPr>
      <xdr:spPr>
        <a:xfrm>
          <a:off x="5915025" y="486727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74295</xdr:rowOff>
    </xdr:from>
    <xdr:to>
      <xdr:col>59</xdr:col>
      <xdr:colOff>50800</xdr:colOff>
      <xdr:row>44</xdr:row>
      <xdr:rowOff>74295</xdr:rowOff>
    </xdr:to>
    <xdr:cxnSp macro="">
      <xdr:nvCxnSpPr>
        <xdr:cNvPr id="100" name="直線コネクタ 99">
          <a:extLst>
            <a:ext uri="{FF2B5EF4-FFF2-40B4-BE49-F238E27FC236}">
              <a16:creationId xmlns:a16="http://schemas.microsoft.com/office/drawing/2014/main" id="{44ED8BC5-5FFB-432C-B4BC-FC81658C77E7}"/>
            </a:ext>
          </a:extLst>
        </xdr:cNvPr>
        <xdr:cNvCxnSpPr/>
      </xdr:nvCxnSpPr>
      <xdr:spPr>
        <a:xfrm>
          <a:off x="5953125" y="720852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90805</xdr:rowOff>
    </xdr:from>
    <xdr:to>
      <xdr:col>59</xdr:col>
      <xdr:colOff>50800</xdr:colOff>
      <xdr:row>42</xdr:row>
      <xdr:rowOff>90805</xdr:rowOff>
    </xdr:to>
    <xdr:cxnSp macro="">
      <xdr:nvCxnSpPr>
        <xdr:cNvPr id="101" name="直線コネクタ 100">
          <a:extLst>
            <a:ext uri="{FF2B5EF4-FFF2-40B4-BE49-F238E27FC236}">
              <a16:creationId xmlns:a16="http://schemas.microsoft.com/office/drawing/2014/main" id="{BC12038F-3253-4C8E-BA70-B07325B00331}"/>
            </a:ext>
          </a:extLst>
        </xdr:cNvPr>
        <xdr:cNvCxnSpPr/>
      </xdr:nvCxnSpPr>
      <xdr:spPr>
        <a:xfrm>
          <a:off x="5953125" y="6898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118745</xdr:rowOff>
    </xdr:from>
    <xdr:ext cx="464820" cy="253365"/>
    <xdr:sp macro="" textlink="">
      <xdr:nvSpPr>
        <xdr:cNvPr id="102" name="テキスト ボックス 101">
          <a:extLst>
            <a:ext uri="{FF2B5EF4-FFF2-40B4-BE49-F238E27FC236}">
              <a16:creationId xmlns:a16="http://schemas.microsoft.com/office/drawing/2014/main" id="{0AED38AE-B764-4959-B68F-D9E537F0A1A1}"/>
            </a:ext>
          </a:extLst>
        </xdr:cNvPr>
        <xdr:cNvSpPr txBox="1"/>
      </xdr:nvSpPr>
      <xdr:spPr>
        <a:xfrm>
          <a:off x="5527040" y="6770370"/>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106680</xdr:rowOff>
    </xdr:from>
    <xdr:to>
      <xdr:col>59</xdr:col>
      <xdr:colOff>50800</xdr:colOff>
      <xdr:row>40</xdr:row>
      <xdr:rowOff>106680</xdr:rowOff>
    </xdr:to>
    <xdr:cxnSp macro="">
      <xdr:nvCxnSpPr>
        <xdr:cNvPr id="103" name="直線コネクタ 102">
          <a:extLst>
            <a:ext uri="{FF2B5EF4-FFF2-40B4-BE49-F238E27FC236}">
              <a16:creationId xmlns:a16="http://schemas.microsoft.com/office/drawing/2014/main" id="{7CB09978-9022-4DC5-B9A8-FD823F3633EC}"/>
            </a:ext>
          </a:extLst>
        </xdr:cNvPr>
        <xdr:cNvCxnSpPr/>
      </xdr:nvCxnSpPr>
      <xdr:spPr>
        <a:xfrm>
          <a:off x="5953125" y="65900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134620</xdr:rowOff>
    </xdr:from>
    <xdr:ext cx="464820" cy="253365"/>
    <xdr:sp macro="" textlink="">
      <xdr:nvSpPr>
        <xdr:cNvPr id="104" name="テキスト ボックス 103">
          <a:extLst>
            <a:ext uri="{FF2B5EF4-FFF2-40B4-BE49-F238E27FC236}">
              <a16:creationId xmlns:a16="http://schemas.microsoft.com/office/drawing/2014/main" id="{BA9D8E4D-19FC-4A3B-896F-B16BED2FAC9C}"/>
            </a:ext>
          </a:extLst>
        </xdr:cNvPr>
        <xdr:cNvSpPr txBox="1"/>
      </xdr:nvSpPr>
      <xdr:spPr>
        <a:xfrm>
          <a:off x="5527040" y="6459220"/>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122555</xdr:rowOff>
    </xdr:from>
    <xdr:to>
      <xdr:col>59</xdr:col>
      <xdr:colOff>50800</xdr:colOff>
      <xdr:row>38</xdr:row>
      <xdr:rowOff>122555</xdr:rowOff>
    </xdr:to>
    <xdr:cxnSp macro="">
      <xdr:nvCxnSpPr>
        <xdr:cNvPr id="105" name="直線コネクタ 104">
          <a:extLst>
            <a:ext uri="{FF2B5EF4-FFF2-40B4-BE49-F238E27FC236}">
              <a16:creationId xmlns:a16="http://schemas.microsoft.com/office/drawing/2014/main" id="{BBD917F3-7272-4A0A-96D1-D65B1085AA11}"/>
            </a:ext>
          </a:extLst>
        </xdr:cNvPr>
        <xdr:cNvCxnSpPr/>
      </xdr:nvCxnSpPr>
      <xdr:spPr>
        <a:xfrm>
          <a:off x="5953125" y="6288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37</xdr:row>
      <xdr:rowOff>151130</xdr:rowOff>
    </xdr:from>
    <xdr:ext cx="464820" cy="253365"/>
    <xdr:sp macro="" textlink="">
      <xdr:nvSpPr>
        <xdr:cNvPr id="106" name="テキスト ボックス 105">
          <a:extLst>
            <a:ext uri="{FF2B5EF4-FFF2-40B4-BE49-F238E27FC236}">
              <a16:creationId xmlns:a16="http://schemas.microsoft.com/office/drawing/2014/main" id="{D9E2C644-C210-489F-B2BE-589C00F3C170}"/>
            </a:ext>
          </a:extLst>
        </xdr:cNvPr>
        <xdr:cNvSpPr txBox="1"/>
      </xdr:nvSpPr>
      <xdr:spPr>
        <a:xfrm>
          <a:off x="5527040" y="6151880"/>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138430</xdr:rowOff>
    </xdr:from>
    <xdr:to>
      <xdr:col>59</xdr:col>
      <xdr:colOff>50800</xdr:colOff>
      <xdr:row>36</xdr:row>
      <xdr:rowOff>138430</xdr:rowOff>
    </xdr:to>
    <xdr:cxnSp macro="">
      <xdr:nvCxnSpPr>
        <xdr:cNvPr id="107" name="直線コネクタ 106">
          <a:extLst>
            <a:ext uri="{FF2B5EF4-FFF2-40B4-BE49-F238E27FC236}">
              <a16:creationId xmlns:a16="http://schemas.microsoft.com/office/drawing/2014/main" id="{198016BB-F042-429A-A5D6-16A28CF2647F}"/>
            </a:ext>
          </a:extLst>
        </xdr:cNvPr>
        <xdr:cNvCxnSpPr/>
      </xdr:nvCxnSpPr>
      <xdr:spPr>
        <a:xfrm>
          <a:off x="5953125" y="59804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167005</xdr:rowOff>
    </xdr:from>
    <xdr:ext cx="464820" cy="252730"/>
    <xdr:sp macro="" textlink="">
      <xdr:nvSpPr>
        <xdr:cNvPr id="108" name="テキスト ボックス 107">
          <a:extLst>
            <a:ext uri="{FF2B5EF4-FFF2-40B4-BE49-F238E27FC236}">
              <a16:creationId xmlns:a16="http://schemas.microsoft.com/office/drawing/2014/main" id="{30C3D32A-CD81-452A-A3A6-2CD37145F50F}"/>
            </a:ext>
          </a:extLst>
        </xdr:cNvPr>
        <xdr:cNvSpPr txBox="1"/>
      </xdr:nvSpPr>
      <xdr:spPr>
        <a:xfrm>
          <a:off x="5527040" y="5840730"/>
          <a:ext cx="4648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154305</xdr:rowOff>
    </xdr:from>
    <xdr:to>
      <xdr:col>59</xdr:col>
      <xdr:colOff>50800</xdr:colOff>
      <xdr:row>34</xdr:row>
      <xdr:rowOff>154305</xdr:rowOff>
    </xdr:to>
    <xdr:cxnSp macro="">
      <xdr:nvCxnSpPr>
        <xdr:cNvPr id="109" name="直線コネクタ 108">
          <a:extLst>
            <a:ext uri="{FF2B5EF4-FFF2-40B4-BE49-F238E27FC236}">
              <a16:creationId xmlns:a16="http://schemas.microsoft.com/office/drawing/2014/main" id="{E39146D0-F591-4AB5-81E9-A1243D8BB40B}"/>
            </a:ext>
          </a:extLst>
        </xdr:cNvPr>
        <xdr:cNvCxnSpPr/>
      </xdr:nvCxnSpPr>
      <xdr:spPr>
        <a:xfrm>
          <a:off x="5953125" y="56692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15875</xdr:rowOff>
    </xdr:from>
    <xdr:ext cx="464820" cy="250825"/>
    <xdr:sp macro="" textlink="">
      <xdr:nvSpPr>
        <xdr:cNvPr id="110" name="テキスト ボックス 109">
          <a:extLst>
            <a:ext uri="{FF2B5EF4-FFF2-40B4-BE49-F238E27FC236}">
              <a16:creationId xmlns:a16="http://schemas.microsoft.com/office/drawing/2014/main" id="{D32E52BA-BD30-4DA9-BC25-FAB810F61FE2}"/>
            </a:ext>
          </a:extLst>
        </xdr:cNvPr>
        <xdr:cNvSpPr txBox="1"/>
      </xdr:nvSpPr>
      <xdr:spPr>
        <a:xfrm>
          <a:off x="5527040" y="553085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11" name="直線コネクタ 110">
          <a:extLst>
            <a:ext uri="{FF2B5EF4-FFF2-40B4-BE49-F238E27FC236}">
              <a16:creationId xmlns:a16="http://schemas.microsoft.com/office/drawing/2014/main" id="{7CBC7EDF-672C-46CD-B5C4-EBB8524DE121}"/>
            </a:ext>
          </a:extLst>
        </xdr:cNvPr>
        <xdr:cNvCxnSpPr/>
      </xdr:nvCxnSpPr>
      <xdr:spPr>
        <a:xfrm>
          <a:off x="5953125" y="53555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31115</xdr:rowOff>
    </xdr:from>
    <xdr:ext cx="464820" cy="250825"/>
    <xdr:sp macro="" textlink="">
      <xdr:nvSpPr>
        <xdr:cNvPr id="112" name="テキスト ボックス 111">
          <a:extLst>
            <a:ext uri="{FF2B5EF4-FFF2-40B4-BE49-F238E27FC236}">
              <a16:creationId xmlns:a16="http://schemas.microsoft.com/office/drawing/2014/main" id="{2F3E18C5-04FA-474D-AA9F-5F34240C7393}"/>
            </a:ext>
          </a:extLst>
        </xdr:cNvPr>
        <xdr:cNvSpPr txBox="1"/>
      </xdr:nvSpPr>
      <xdr:spPr>
        <a:xfrm>
          <a:off x="5527040" y="521906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3" name="直線コネクタ 112">
          <a:extLst>
            <a:ext uri="{FF2B5EF4-FFF2-40B4-BE49-F238E27FC236}">
              <a16:creationId xmlns:a16="http://schemas.microsoft.com/office/drawing/2014/main" id="{71BE32AC-B44D-4D96-AC69-99C0D89E5BE5}"/>
            </a:ext>
          </a:extLst>
        </xdr:cNvPr>
        <xdr:cNvCxnSpPr/>
      </xdr:nvCxnSpPr>
      <xdr:spPr>
        <a:xfrm>
          <a:off x="5953125" y="50476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47625</xdr:rowOff>
    </xdr:from>
    <xdr:ext cx="464820" cy="250825"/>
    <xdr:sp macro="" textlink="">
      <xdr:nvSpPr>
        <xdr:cNvPr id="114" name="テキスト ボックス 113">
          <a:extLst>
            <a:ext uri="{FF2B5EF4-FFF2-40B4-BE49-F238E27FC236}">
              <a16:creationId xmlns:a16="http://schemas.microsoft.com/office/drawing/2014/main" id="{8D857DCD-F143-48AE-8AFC-CCD6EB27852C}"/>
            </a:ext>
          </a:extLst>
        </xdr:cNvPr>
        <xdr:cNvSpPr txBox="1"/>
      </xdr:nvSpPr>
      <xdr:spPr>
        <a:xfrm>
          <a:off x="5527040" y="491172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74295</xdr:rowOff>
    </xdr:to>
    <xdr:sp macro="" textlink="">
      <xdr:nvSpPr>
        <xdr:cNvPr id="115" name="【図書館】&#10;一人当たり面積グラフ枠">
          <a:extLst>
            <a:ext uri="{FF2B5EF4-FFF2-40B4-BE49-F238E27FC236}">
              <a16:creationId xmlns:a16="http://schemas.microsoft.com/office/drawing/2014/main" id="{8700E24D-1354-4AF7-93E0-069006065DAD}"/>
            </a:ext>
          </a:extLst>
        </xdr:cNvPr>
        <xdr:cNvSpPr/>
      </xdr:nvSpPr>
      <xdr:spPr>
        <a:xfrm>
          <a:off x="5953125" y="5047615"/>
          <a:ext cx="4248150" cy="2160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34</xdr:row>
      <xdr:rowOff>49530</xdr:rowOff>
    </xdr:from>
    <xdr:to>
      <xdr:col>54</xdr:col>
      <xdr:colOff>171450</xdr:colOff>
      <xdr:row>42</xdr:row>
      <xdr:rowOff>55245</xdr:rowOff>
    </xdr:to>
    <xdr:cxnSp macro="">
      <xdr:nvCxnSpPr>
        <xdr:cNvPr id="116" name="直線コネクタ 115">
          <a:extLst>
            <a:ext uri="{FF2B5EF4-FFF2-40B4-BE49-F238E27FC236}">
              <a16:creationId xmlns:a16="http://schemas.microsoft.com/office/drawing/2014/main" id="{7ED0B424-28F7-4600-A5BB-1E9BA5E992FD}"/>
            </a:ext>
          </a:extLst>
        </xdr:cNvPr>
        <xdr:cNvCxnSpPr/>
      </xdr:nvCxnSpPr>
      <xdr:spPr>
        <a:xfrm flipV="1">
          <a:off x="9429750" y="5561330"/>
          <a:ext cx="0" cy="1304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59055</xdr:rowOff>
    </xdr:from>
    <xdr:ext cx="467360" cy="253365"/>
    <xdr:sp macro="" textlink="">
      <xdr:nvSpPr>
        <xdr:cNvPr id="117" name="【図書館】&#10;一人当たり面積最小値テキスト">
          <a:extLst>
            <a:ext uri="{FF2B5EF4-FFF2-40B4-BE49-F238E27FC236}">
              <a16:creationId xmlns:a16="http://schemas.microsoft.com/office/drawing/2014/main" id="{E6F3741F-0BC3-4BB6-8656-16D2C87B001F}"/>
            </a:ext>
          </a:extLst>
        </xdr:cNvPr>
        <xdr:cNvSpPr txBox="1"/>
      </xdr:nvSpPr>
      <xdr:spPr>
        <a:xfrm>
          <a:off x="9467850" y="686943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55245</xdr:rowOff>
    </xdr:from>
    <xdr:to>
      <xdr:col>55</xdr:col>
      <xdr:colOff>88900</xdr:colOff>
      <xdr:row>42</xdr:row>
      <xdr:rowOff>55245</xdr:rowOff>
    </xdr:to>
    <xdr:cxnSp macro="">
      <xdr:nvCxnSpPr>
        <xdr:cNvPr id="118" name="直線コネクタ 117">
          <a:extLst>
            <a:ext uri="{FF2B5EF4-FFF2-40B4-BE49-F238E27FC236}">
              <a16:creationId xmlns:a16="http://schemas.microsoft.com/office/drawing/2014/main" id="{4F220EDE-DFD9-4CEE-8E9E-51B65895FDD4}"/>
            </a:ext>
          </a:extLst>
        </xdr:cNvPr>
        <xdr:cNvCxnSpPr/>
      </xdr:nvCxnSpPr>
      <xdr:spPr>
        <a:xfrm>
          <a:off x="9363075" y="686562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164465</xdr:rowOff>
    </xdr:from>
    <xdr:ext cx="467360" cy="250825"/>
    <xdr:sp macro="" textlink="">
      <xdr:nvSpPr>
        <xdr:cNvPr id="119" name="【図書館】&#10;一人当たり面積最大値テキスト">
          <a:extLst>
            <a:ext uri="{FF2B5EF4-FFF2-40B4-BE49-F238E27FC236}">
              <a16:creationId xmlns:a16="http://schemas.microsoft.com/office/drawing/2014/main" id="{98FDB76C-1082-4A8F-B2E5-44170F7EC98B}"/>
            </a:ext>
          </a:extLst>
        </xdr:cNvPr>
        <xdr:cNvSpPr txBox="1"/>
      </xdr:nvSpPr>
      <xdr:spPr>
        <a:xfrm>
          <a:off x="9467850" y="535241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0.433</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49530</xdr:rowOff>
    </xdr:from>
    <xdr:to>
      <xdr:col>55</xdr:col>
      <xdr:colOff>88900</xdr:colOff>
      <xdr:row>34</xdr:row>
      <xdr:rowOff>49530</xdr:rowOff>
    </xdr:to>
    <xdr:cxnSp macro="">
      <xdr:nvCxnSpPr>
        <xdr:cNvPr id="120" name="直線コネクタ 119">
          <a:extLst>
            <a:ext uri="{FF2B5EF4-FFF2-40B4-BE49-F238E27FC236}">
              <a16:creationId xmlns:a16="http://schemas.microsoft.com/office/drawing/2014/main" id="{E01109C4-14C9-4D14-801E-D0891D8FEC3E}"/>
            </a:ext>
          </a:extLst>
        </xdr:cNvPr>
        <xdr:cNvCxnSpPr/>
      </xdr:nvCxnSpPr>
      <xdr:spPr>
        <a:xfrm>
          <a:off x="9363075" y="556133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26035</xdr:rowOff>
    </xdr:from>
    <xdr:ext cx="467360" cy="253365"/>
    <xdr:sp macro="" textlink="">
      <xdr:nvSpPr>
        <xdr:cNvPr id="121" name="【図書館】&#10;一人当たり面積平均値テキスト">
          <a:extLst>
            <a:ext uri="{FF2B5EF4-FFF2-40B4-BE49-F238E27FC236}">
              <a16:creationId xmlns:a16="http://schemas.microsoft.com/office/drawing/2014/main" id="{9B4AB8C7-266A-4468-99A1-7027229D1D9C}"/>
            </a:ext>
          </a:extLst>
        </xdr:cNvPr>
        <xdr:cNvSpPr txBox="1"/>
      </xdr:nvSpPr>
      <xdr:spPr>
        <a:xfrm>
          <a:off x="9467850" y="6515735"/>
          <a:ext cx="4673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47625</xdr:rowOff>
    </xdr:from>
    <xdr:to>
      <xdr:col>55</xdr:col>
      <xdr:colOff>50800</xdr:colOff>
      <xdr:row>40</xdr:row>
      <xdr:rowOff>146685</xdr:rowOff>
    </xdr:to>
    <xdr:sp macro="" textlink="">
      <xdr:nvSpPr>
        <xdr:cNvPr id="122" name="フローチャート: 判断 121">
          <a:extLst>
            <a:ext uri="{FF2B5EF4-FFF2-40B4-BE49-F238E27FC236}">
              <a16:creationId xmlns:a16="http://schemas.microsoft.com/office/drawing/2014/main" id="{05AA57C0-8836-4C23-BEDA-DFE2FE88491A}"/>
            </a:ext>
          </a:extLst>
        </xdr:cNvPr>
        <xdr:cNvSpPr/>
      </xdr:nvSpPr>
      <xdr:spPr>
        <a:xfrm>
          <a:off x="9401175" y="6530975"/>
          <a:ext cx="762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50800</xdr:rowOff>
    </xdr:from>
    <xdr:to>
      <xdr:col>50</xdr:col>
      <xdr:colOff>165100</xdr:colOff>
      <xdr:row>40</xdr:row>
      <xdr:rowOff>149860</xdr:rowOff>
    </xdr:to>
    <xdr:sp macro="" textlink="">
      <xdr:nvSpPr>
        <xdr:cNvPr id="123" name="フローチャート: 判断 122">
          <a:extLst>
            <a:ext uri="{FF2B5EF4-FFF2-40B4-BE49-F238E27FC236}">
              <a16:creationId xmlns:a16="http://schemas.microsoft.com/office/drawing/2014/main" id="{B249EAA9-9833-4D01-BE0F-C943C24CE72B}"/>
            </a:ext>
          </a:extLst>
        </xdr:cNvPr>
        <xdr:cNvSpPr/>
      </xdr:nvSpPr>
      <xdr:spPr>
        <a:xfrm>
          <a:off x="8639175" y="6534150"/>
          <a:ext cx="952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60325</xdr:rowOff>
    </xdr:from>
    <xdr:to>
      <xdr:col>46</xdr:col>
      <xdr:colOff>38100</xdr:colOff>
      <xdr:row>40</xdr:row>
      <xdr:rowOff>160020</xdr:rowOff>
    </xdr:to>
    <xdr:sp macro="" textlink="">
      <xdr:nvSpPr>
        <xdr:cNvPr id="124" name="フローチャート: 判断 123">
          <a:extLst>
            <a:ext uri="{FF2B5EF4-FFF2-40B4-BE49-F238E27FC236}">
              <a16:creationId xmlns:a16="http://schemas.microsoft.com/office/drawing/2014/main" id="{AEFD65F6-17A4-495D-9B14-D50151B5D2C4}"/>
            </a:ext>
          </a:extLst>
        </xdr:cNvPr>
        <xdr:cNvSpPr/>
      </xdr:nvSpPr>
      <xdr:spPr>
        <a:xfrm>
          <a:off x="7839075" y="6550025"/>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85725</xdr:rowOff>
    </xdr:from>
    <xdr:to>
      <xdr:col>41</xdr:col>
      <xdr:colOff>101600</xdr:colOff>
      <xdr:row>41</xdr:row>
      <xdr:rowOff>17145</xdr:rowOff>
    </xdr:to>
    <xdr:sp macro="" textlink="">
      <xdr:nvSpPr>
        <xdr:cNvPr id="125" name="フローチャート: 判断 124">
          <a:extLst>
            <a:ext uri="{FF2B5EF4-FFF2-40B4-BE49-F238E27FC236}">
              <a16:creationId xmlns:a16="http://schemas.microsoft.com/office/drawing/2014/main" id="{BC831C37-EC02-4AFE-AC3E-8D56076F8216}"/>
            </a:ext>
          </a:extLst>
        </xdr:cNvPr>
        <xdr:cNvSpPr/>
      </xdr:nvSpPr>
      <xdr:spPr>
        <a:xfrm>
          <a:off x="7029450" y="6569075"/>
          <a:ext cx="10477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73025</xdr:rowOff>
    </xdr:from>
    <xdr:to>
      <xdr:col>36</xdr:col>
      <xdr:colOff>165100</xdr:colOff>
      <xdr:row>41</xdr:row>
      <xdr:rowOff>4445</xdr:rowOff>
    </xdr:to>
    <xdr:sp macro="" textlink="">
      <xdr:nvSpPr>
        <xdr:cNvPr id="126" name="フローチャート: 判断 125">
          <a:extLst>
            <a:ext uri="{FF2B5EF4-FFF2-40B4-BE49-F238E27FC236}">
              <a16:creationId xmlns:a16="http://schemas.microsoft.com/office/drawing/2014/main" id="{384F73EE-4BE0-4081-95A7-6D017A91BA36}"/>
            </a:ext>
          </a:extLst>
        </xdr:cNvPr>
        <xdr:cNvSpPr/>
      </xdr:nvSpPr>
      <xdr:spPr>
        <a:xfrm>
          <a:off x="6238875" y="6559550"/>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72390</xdr:rowOff>
    </xdr:from>
    <xdr:ext cx="762000" cy="250825"/>
    <xdr:sp macro="" textlink="">
      <xdr:nvSpPr>
        <xdr:cNvPr id="127" name="テキスト ボックス 126">
          <a:extLst>
            <a:ext uri="{FF2B5EF4-FFF2-40B4-BE49-F238E27FC236}">
              <a16:creationId xmlns:a16="http://schemas.microsoft.com/office/drawing/2014/main" id="{9A04F682-2A28-46D2-8440-297E38030123}"/>
            </a:ext>
          </a:extLst>
        </xdr:cNvPr>
        <xdr:cNvSpPr txBox="1"/>
      </xdr:nvSpPr>
      <xdr:spPr>
        <a:xfrm>
          <a:off x="9258300" y="72034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72390</xdr:rowOff>
    </xdr:from>
    <xdr:ext cx="762000" cy="250825"/>
    <xdr:sp macro="" textlink="">
      <xdr:nvSpPr>
        <xdr:cNvPr id="128" name="テキスト ボックス 127">
          <a:extLst>
            <a:ext uri="{FF2B5EF4-FFF2-40B4-BE49-F238E27FC236}">
              <a16:creationId xmlns:a16="http://schemas.microsoft.com/office/drawing/2014/main" id="{1869B1F1-AF3D-4CEA-818C-26E8AA5351BE}"/>
            </a:ext>
          </a:extLst>
        </xdr:cNvPr>
        <xdr:cNvSpPr txBox="1"/>
      </xdr:nvSpPr>
      <xdr:spPr>
        <a:xfrm>
          <a:off x="8515350" y="72034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44</xdr:row>
      <xdr:rowOff>72390</xdr:rowOff>
    </xdr:from>
    <xdr:ext cx="762000" cy="250825"/>
    <xdr:sp macro="" textlink="">
      <xdr:nvSpPr>
        <xdr:cNvPr id="129" name="テキスト ボックス 128">
          <a:extLst>
            <a:ext uri="{FF2B5EF4-FFF2-40B4-BE49-F238E27FC236}">
              <a16:creationId xmlns:a16="http://schemas.microsoft.com/office/drawing/2014/main" id="{3B87D10B-CBBC-43DD-99AD-29AA818609DA}"/>
            </a:ext>
          </a:extLst>
        </xdr:cNvPr>
        <xdr:cNvSpPr txBox="1"/>
      </xdr:nvSpPr>
      <xdr:spPr>
        <a:xfrm>
          <a:off x="7715250" y="72034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72390</xdr:rowOff>
    </xdr:from>
    <xdr:ext cx="759460" cy="250825"/>
    <xdr:sp macro="" textlink="">
      <xdr:nvSpPr>
        <xdr:cNvPr id="130" name="テキスト ボックス 129">
          <a:extLst>
            <a:ext uri="{FF2B5EF4-FFF2-40B4-BE49-F238E27FC236}">
              <a16:creationId xmlns:a16="http://schemas.microsoft.com/office/drawing/2014/main" id="{C3B18364-896D-4A72-82DF-28B509E2E6B1}"/>
            </a:ext>
          </a:extLst>
        </xdr:cNvPr>
        <xdr:cNvSpPr txBox="1"/>
      </xdr:nvSpPr>
      <xdr:spPr>
        <a:xfrm>
          <a:off x="6905625" y="720344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72390</xdr:rowOff>
    </xdr:from>
    <xdr:ext cx="762000" cy="250825"/>
    <xdr:sp macro="" textlink="">
      <xdr:nvSpPr>
        <xdr:cNvPr id="131" name="テキスト ボックス 130">
          <a:extLst>
            <a:ext uri="{FF2B5EF4-FFF2-40B4-BE49-F238E27FC236}">
              <a16:creationId xmlns:a16="http://schemas.microsoft.com/office/drawing/2014/main" id="{8E632E2E-5BB3-4EF8-B58B-FA1A53513AB0}"/>
            </a:ext>
          </a:extLst>
        </xdr:cNvPr>
        <xdr:cNvSpPr txBox="1"/>
      </xdr:nvSpPr>
      <xdr:spPr>
        <a:xfrm>
          <a:off x="6115050" y="72034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24765</xdr:rowOff>
    </xdr:from>
    <xdr:to>
      <xdr:col>55</xdr:col>
      <xdr:colOff>50800</xdr:colOff>
      <xdr:row>40</xdr:row>
      <xdr:rowOff>124460</xdr:rowOff>
    </xdr:to>
    <xdr:sp macro="" textlink="">
      <xdr:nvSpPr>
        <xdr:cNvPr id="132" name="楕円 131">
          <a:extLst>
            <a:ext uri="{FF2B5EF4-FFF2-40B4-BE49-F238E27FC236}">
              <a16:creationId xmlns:a16="http://schemas.microsoft.com/office/drawing/2014/main" id="{9B86DF5A-CB04-4AF5-AE69-54685510DC4E}"/>
            </a:ext>
          </a:extLst>
        </xdr:cNvPr>
        <xdr:cNvSpPr/>
      </xdr:nvSpPr>
      <xdr:spPr>
        <a:xfrm>
          <a:off x="9401175" y="6514465"/>
          <a:ext cx="76200" cy="933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47625</xdr:rowOff>
    </xdr:from>
    <xdr:ext cx="467360" cy="250825"/>
    <xdr:sp macro="" textlink="">
      <xdr:nvSpPr>
        <xdr:cNvPr id="133" name="【図書館】&#10;一人当たり面積該当値テキスト">
          <a:extLst>
            <a:ext uri="{FF2B5EF4-FFF2-40B4-BE49-F238E27FC236}">
              <a16:creationId xmlns:a16="http://schemas.microsoft.com/office/drawing/2014/main" id="{4D64DA90-9A76-4274-9E55-51BA8D6A2EAF}"/>
            </a:ext>
          </a:extLst>
        </xdr:cNvPr>
        <xdr:cNvSpPr txBox="1"/>
      </xdr:nvSpPr>
      <xdr:spPr>
        <a:xfrm>
          <a:off x="9467850" y="636905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31115</xdr:rowOff>
    </xdr:from>
    <xdr:to>
      <xdr:col>50</xdr:col>
      <xdr:colOff>165100</xdr:colOff>
      <xdr:row>40</xdr:row>
      <xdr:rowOff>130175</xdr:rowOff>
    </xdr:to>
    <xdr:sp macro="" textlink="">
      <xdr:nvSpPr>
        <xdr:cNvPr id="134" name="楕円 133">
          <a:extLst>
            <a:ext uri="{FF2B5EF4-FFF2-40B4-BE49-F238E27FC236}">
              <a16:creationId xmlns:a16="http://schemas.microsoft.com/office/drawing/2014/main" id="{3AB06650-A4CA-464C-9416-3B2C3F80A1F1}"/>
            </a:ext>
          </a:extLst>
        </xdr:cNvPr>
        <xdr:cNvSpPr/>
      </xdr:nvSpPr>
      <xdr:spPr>
        <a:xfrm>
          <a:off x="8639175" y="6514465"/>
          <a:ext cx="952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74295</xdr:rowOff>
    </xdr:from>
    <xdr:to>
      <xdr:col>55</xdr:col>
      <xdr:colOff>0</xdr:colOff>
      <xdr:row>40</xdr:row>
      <xdr:rowOff>80645</xdr:rowOff>
    </xdr:to>
    <xdr:cxnSp macro="">
      <xdr:nvCxnSpPr>
        <xdr:cNvPr id="135" name="直線コネクタ 134">
          <a:extLst>
            <a:ext uri="{FF2B5EF4-FFF2-40B4-BE49-F238E27FC236}">
              <a16:creationId xmlns:a16="http://schemas.microsoft.com/office/drawing/2014/main" id="{AA93D313-649A-40FB-B120-DA2E534E92C8}"/>
            </a:ext>
          </a:extLst>
        </xdr:cNvPr>
        <xdr:cNvCxnSpPr/>
      </xdr:nvCxnSpPr>
      <xdr:spPr>
        <a:xfrm flipV="1">
          <a:off x="8686800" y="6560820"/>
          <a:ext cx="7429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34290</xdr:rowOff>
    </xdr:from>
    <xdr:to>
      <xdr:col>46</xdr:col>
      <xdr:colOff>38100</xdr:colOff>
      <xdr:row>40</xdr:row>
      <xdr:rowOff>133350</xdr:rowOff>
    </xdr:to>
    <xdr:sp macro="" textlink="">
      <xdr:nvSpPr>
        <xdr:cNvPr id="136" name="楕円 135">
          <a:extLst>
            <a:ext uri="{FF2B5EF4-FFF2-40B4-BE49-F238E27FC236}">
              <a16:creationId xmlns:a16="http://schemas.microsoft.com/office/drawing/2014/main" id="{C388FFB7-9FF3-4DF4-9323-020C60BEB4D7}"/>
            </a:ext>
          </a:extLst>
        </xdr:cNvPr>
        <xdr:cNvSpPr/>
      </xdr:nvSpPr>
      <xdr:spPr>
        <a:xfrm>
          <a:off x="7839075" y="6517640"/>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40</xdr:row>
      <xdr:rowOff>80645</xdr:rowOff>
    </xdr:from>
    <xdr:to>
      <xdr:col>50</xdr:col>
      <xdr:colOff>114300</xdr:colOff>
      <xdr:row>40</xdr:row>
      <xdr:rowOff>84455</xdr:rowOff>
    </xdr:to>
    <xdr:cxnSp macro="">
      <xdr:nvCxnSpPr>
        <xdr:cNvPr id="137" name="直線コネクタ 136">
          <a:extLst>
            <a:ext uri="{FF2B5EF4-FFF2-40B4-BE49-F238E27FC236}">
              <a16:creationId xmlns:a16="http://schemas.microsoft.com/office/drawing/2014/main" id="{460D3570-0150-4F10-8719-5A32825D8CFE}"/>
            </a:ext>
          </a:extLst>
        </xdr:cNvPr>
        <xdr:cNvCxnSpPr/>
      </xdr:nvCxnSpPr>
      <xdr:spPr>
        <a:xfrm flipV="1">
          <a:off x="7886700" y="6570345"/>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38100</xdr:rowOff>
    </xdr:from>
    <xdr:to>
      <xdr:col>41</xdr:col>
      <xdr:colOff>101600</xdr:colOff>
      <xdr:row>40</xdr:row>
      <xdr:rowOff>137160</xdr:rowOff>
    </xdr:to>
    <xdr:sp macro="" textlink="">
      <xdr:nvSpPr>
        <xdr:cNvPr id="138" name="楕円 137">
          <a:extLst>
            <a:ext uri="{FF2B5EF4-FFF2-40B4-BE49-F238E27FC236}">
              <a16:creationId xmlns:a16="http://schemas.microsoft.com/office/drawing/2014/main" id="{68BA023D-C813-473B-82AF-2610B455FAA0}"/>
            </a:ext>
          </a:extLst>
        </xdr:cNvPr>
        <xdr:cNvSpPr/>
      </xdr:nvSpPr>
      <xdr:spPr>
        <a:xfrm>
          <a:off x="7029450" y="6524625"/>
          <a:ext cx="10477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84455</xdr:rowOff>
    </xdr:from>
    <xdr:to>
      <xdr:col>45</xdr:col>
      <xdr:colOff>171450</xdr:colOff>
      <xdr:row>40</xdr:row>
      <xdr:rowOff>87630</xdr:rowOff>
    </xdr:to>
    <xdr:cxnSp macro="">
      <xdr:nvCxnSpPr>
        <xdr:cNvPr id="139" name="直線コネクタ 138">
          <a:extLst>
            <a:ext uri="{FF2B5EF4-FFF2-40B4-BE49-F238E27FC236}">
              <a16:creationId xmlns:a16="http://schemas.microsoft.com/office/drawing/2014/main" id="{6DA13E3A-2EC0-46DB-97F6-AC79AB0DF306}"/>
            </a:ext>
          </a:extLst>
        </xdr:cNvPr>
        <xdr:cNvCxnSpPr/>
      </xdr:nvCxnSpPr>
      <xdr:spPr>
        <a:xfrm flipV="1">
          <a:off x="7077075" y="657415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43815</xdr:rowOff>
    </xdr:from>
    <xdr:to>
      <xdr:col>36</xdr:col>
      <xdr:colOff>165100</xdr:colOff>
      <xdr:row>40</xdr:row>
      <xdr:rowOff>143510</xdr:rowOff>
    </xdr:to>
    <xdr:sp macro="" textlink="">
      <xdr:nvSpPr>
        <xdr:cNvPr id="140" name="楕円 139">
          <a:extLst>
            <a:ext uri="{FF2B5EF4-FFF2-40B4-BE49-F238E27FC236}">
              <a16:creationId xmlns:a16="http://schemas.microsoft.com/office/drawing/2014/main" id="{DAB51A3F-D886-4A5B-BF97-7E5A1A60AEAC}"/>
            </a:ext>
          </a:extLst>
        </xdr:cNvPr>
        <xdr:cNvSpPr/>
      </xdr:nvSpPr>
      <xdr:spPr>
        <a:xfrm>
          <a:off x="6238875" y="6533515"/>
          <a:ext cx="95250" cy="933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87630</xdr:rowOff>
    </xdr:from>
    <xdr:to>
      <xdr:col>41</xdr:col>
      <xdr:colOff>50800</xdr:colOff>
      <xdr:row>40</xdr:row>
      <xdr:rowOff>93980</xdr:rowOff>
    </xdr:to>
    <xdr:cxnSp macro="">
      <xdr:nvCxnSpPr>
        <xdr:cNvPr id="141" name="直線コネクタ 140">
          <a:extLst>
            <a:ext uri="{FF2B5EF4-FFF2-40B4-BE49-F238E27FC236}">
              <a16:creationId xmlns:a16="http://schemas.microsoft.com/office/drawing/2014/main" id="{26FA01D9-D857-4004-9A6D-45A715B99A70}"/>
            </a:ext>
          </a:extLst>
        </xdr:cNvPr>
        <xdr:cNvCxnSpPr/>
      </xdr:nvCxnSpPr>
      <xdr:spPr>
        <a:xfrm flipV="1">
          <a:off x="6286500" y="6570980"/>
          <a:ext cx="79057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40</xdr:row>
      <xdr:rowOff>140970</xdr:rowOff>
    </xdr:from>
    <xdr:ext cx="469900" cy="250825"/>
    <xdr:sp macro="" textlink="">
      <xdr:nvSpPr>
        <xdr:cNvPr id="142" name="n_1aveValue【図書館】&#10;一人当たり面積">
          <a:extLst>
            <a:ext uri="{FF2B5EF4-FFF2-40B4-BE49-F238E27FC236}">
              <a16:creationId xmlns:a16="http://schemas.microsoft.com/office/drawing/2014/main" id="{953E6C64-090B-4D2A-ACDE-8A2557C84007}"/>
            </a:ext>
          </a:extLst>
        </xdr:cNvPr>
        <xdr:cNvSpPr txBox="1"/>
      </xdr:nvSpPr>
      <xdr:spPr>
        <a:xfrm>
          <a:off x="8458200" y="663067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40</xdr:row>
      <xdr:rowOff>151130</xdr:rowOff>
    </xdr:from>
    <xdr:ext cx="469900" cy="253365"/>
    <xdr:sp macro="" textlink="">
      <xdr:nvSpPr>
        <xdr:cNvPr id="143" name="n_2aveValue【図書館】&#10;一人当たり面積">
          <a:extLst>
            <a:ext uri="{FF2B5EF4-FFF2-40B4-BE49-F238E27FC236}">
              <a16:creationId xmlns:a16="http://schemas.microsoft.com/office/drawing/2014/main" id="{715D5CCB-B588-49E5-B7CC-0DFBE149648D}"/>
            </a:ext>
          </a:extLst>
        </xdr:cNvPr>
        <xdr:cNvSpPr txBox="1"/>
      </xdr:nvSpPr>
      <xdr:spPr>
        <a:xfrm>
          <a:off x="7677150" y="66376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41</xdr:row>
      <xdr:rowOff>8255</xdr:rowOff>
    </xdr:from>
    <xdr:ext cx="469900" cy="253365"/>
    <xdr:sp macro="" textlink="">
      <xdr:nvSpPr>
        <xdr:cNvPr id="144" name="n_3aveValue【図書館】&#10;一人当たり面積">
          <a:extLst>
            <a:ext uri="{FF2B5EF4-FFF2-40B4-BE49-F238E27FC236}">
              <a16:creationId xmlns:a16="http://schemas.microsoft.com/office/drawing/2014/main" id="{2F4219E2-7896-4909-B9FC-B0E5AB25860C}"/>
            </a:ext>
          </a:extLst>
        </xdr:cNvPr>
        <xdr:cNvSpPr txBox="1"/>
      </xdr:nvSpPr>
      <xdr:spPr>
        <a:xfrm>
          <a:off x="6867525" y="66598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40</xdr:row>
      <xdr:rowOff>163195</xdr:rowOff>
    </xdr:from>
    <xdr:ext cx="469900" cy="250825"/>
    <xdr:sp macro="" textlink="">
      <xdr:nvSpPr>
        <xdr:cNvPr id="145" name="n_4aveValue【図書館】&#10;一人当たり面積">
          <a:extLst>
            <a:ext uri="{FF2B5EF4-FFF2-40B4-BE49-F238E27FC236}">
              <a16:creationId xmlns:a16="http://schemas.microsoft.com/office/drawing/2014/main" id="{C406D9B0-948A-48EB-B9A5-D80687906172}"/>
            </a:ext>
          </a:extLst>
        </xdr:cNvPr>
        <xdr:cNvSpPr txBox="1"/>
      </xdr:nvSpPr>
      <xdr:spPr>
        <a:xfrm>
          <a:off x="6067425" y="664654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38</xdr:row>
      <xdr:rowOff>146685</xdr:rowOff>
    </xdr:from>
    <xdr:ext cx="469900" cy="250825"/>
    <xdr:sp macro="" textlink="">
      <xdr:nvSpPr>
        <xdr:cNvPr id="146" name="n_1mainValue【図書館】&#10;一人当たり面積">
          <a:extLst>
            <a:ext uri="{FF2B5EF4-FFF2-40B4-BE49-F238E27FC236}">
              <a16:creationId xmlns:a16="http://schemas.microsoft.com/office/drawing/2014/main" id="{18851913-5DDB-45DF-B917-51A71B7136F7}"/>
            </a:ext>
          </a:extLst>
        </xdr:cNvPr>
        <xdr:cNvSpPr txBox="1"/>
      </xdr:nvSpPr>
      <xdr:spPr>
        <a:xfrm>
          <a:off x="8458200" y="630618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38</xdr:row>
      <xdr:rowOff>149860</xdr:rowOff>
    </xdr:from>
    <xdr:ext cx="469900" cy="253365"/>
    <xdr:sp macro="" textlink="">
      <xdr:nvSpPr>
        <xdr:cNvPr id="147" name="n_2mainValue【図書館】&#10;一人当たり面積">
          <a:extLst>
            <a:ext uri="{FF2B5EF4-FFF2-40B4-BE49-F238E27FC236}">
              <a16:creationId xmlns:a16="http://schemas.microsoft.com/office/drawing/2014/main" id="{995FEE19-1056-4D49-8590-47C7587D2FF8}"/>
            </a:ext>
          </a:extLst>
        </xdr:cNvPr>
        <xdr:cNvSpPr txBox="1"/>
      </xdr:nvSpPr>
      <xdr:spPr>
        <a:xfrm>
          <a:off x="7677150" y="63125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38</xdr:row>
      <xdr:rowOff>153035</xdr:rowOff>
    </xdr:from>
    <xdr:ext cx="469900" cy="253365"/>
    <xdr:sp macro="" textlink="">
      <xdr:nvSpPr>
        <xdr:cNvPr id="148" name="n_3mainValue【図書館】&#10;一人当たり面積">
          <a:extLst>
            <a:ext uri="{FF2B5EF4-FFF2-40B4-BE49-F238E27FC236}">
              <a16:creationId xmlns:a16="http://schemas.microsoft.com/office/drawing/2014/main" id="{8F610549-A8B8-4BF2-A92C-252C5D9F8CE5}"/>
            </a:ext>
          </a:extLst>
        </xdr:cNvPr>
        <xdr:cNvSpPr txBox="1"/>
      </xdr:nvSpPr>
      <xdr:spPr>
        <a:xfrm>
          <a:off x="6867525" y="63157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38</xdr:row>
      <xdr:rowOff>160020</xdr:rowOff>
    </xdr:from>
    <xdr:ext cx="469900" cy="250825"/>
    <xdr:sp macro="" textlink="">
      <xdr:nvSpPr>
        <xdr:cNvPr id="149" name="n_4mainValue【図書館】&#10;一人当たり面積">
          <a:extLst>
            <a:ext uri="{FF2B5EF4-FFF2-40B4-BE49-F238E27FC236}">
              <a16:creationId xmlns:a16="http://schemas.microsoft.com/office/drawing/2014/main" id="{9235F19D-F932-42A5-A118-A5F8FD89F022}"/>
            </a:ext>
          </a:extLst>
        </xdr:cNvPr>
        <xdr:cNvSpPr txBox="1"/>
      </xdr:nvSpPr>
      <xdr:spPr>
        <a:xfrm>
          <a:off x="6067425" y="632587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111760</xdr:rowOff>
    </xdr:from>
    <xdr:to>
      <xdr:col>28</xdr:col>
      <xdr:colOff>152400</xdr:colOff>
      <xdr:row>50</xdr:row>
      <xdr:rowOff>61595</xdr:rowOff>
    </xdr:to>
    <xdr:sp macro="" textlink="">
      <xdr:nvSpPr>
        <xdr:cNvPr id="150" name="正方形/長方形 149">
          <a:extLst>
            <a:ext uri="{FF2B5EF4-FFF2-40B4-BE49-F238E27FC236}">
              <a16:creationId xmlns:a16="http://schemas.microsoft.com/office/drawing/2014/main" id="{E57BAA86-658F-4915-9C37-D9DEE3D2EEC0}"/>
            </a:ext>
          </a:extLst>
        </xdr:cNvPr>
        <xdr:cNvSpPr/>
      </xdr:nvSpPr>
      <xdr:spPr>
        <a:xfrm>
          <a:off x="685800" y="7569835"/>
          <a:ext cx="4267200" cy="6007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86995</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71A8DB8A-11ED-44E2-AF16-FB22A5CE47B5}"/>
            </a:ext>
          </a:extLst>
        </xdr:cNvPr>
        <xdr:cNvSpPr/>
      </xdr:nvSpPr>
      <xdr:spPr>
        <a:xfrm>
          <a:off x="809625" y="8189595"/>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117475</xdr:rowOff>
    </xdr:from>
    <xdr:to>
      <xdr:col>12</xdr:col>
      <xdr:colOff>127000</xdr:colOff>
      <xdr:row>53</xdr:row>
      <xdr:rowOff>31115</xdr:rowOff>
    </xdr:to>
    <xdr:sp macro="" textlink="">
      <xdr:nvSpPr>
        <xdr:cNvPr id="152" name="正方形/長方形 151">
          <a:extLst>
            <a:ext uri="{FF2B5EF4-FFF2-40B4-BE49-F238E27FC236}">
              <a16:creationId xmlns:a16="http://schemas.microsoft.com/office/drawing/2014/main" id="{D1164524-8438-4CFF-A886-4A4FBA6CB35A}"/>
            </a:ext>
          </a:extLst>
        </xdr:cNvPr>
        <xdr:cNvSpPr/>
      </xdr:nvSpPr>
      <xdr:spPr>
        <a:xfrm>
          <a:off x="809625" y="8388350"/>
          <a:ext cx="1371600" cy="231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86995</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17AA5A64-F1F9-4236-B55D-2CA37EF13919}"/>
            </a:ext>
          </a:extLst>
        </xdr:cNvPr>
        <xdr:cNvSpPr/>
      </xdr:nvSpPr>
      <xdr:spPr>
        <a:xfrm>
          <a:off x="1714500" y="8189595"/>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117475</xdr:rowOff>
    </xdr:from>
    <xdr:to>
      <xdr:col>18</xdr:col>
      <xdr:colOff>0</xdr:colOff>
      <xdr:row>53</xdr:row>
      <xdr:rowOff>31115</xdr:rowOff>
    </xdr:to>
    <xdr:sp macro="" textlink="">
      <xdr:nvSpPr>
        <xdr:cNvPr id="154" name="正方形/長方形 153">
          <a:extLst>
            <a:ext uri="{FF2B5EF4-FFF2-40B4-BE49-F238E27FC236}">
              <a16:creationId xmlns:a16="http://schemas.microsoft.com/office/drawing/2014/main" id="{566AC995-13A3-4DCF-BB23-B77C4FD74F70}"/>
            </a:ext>
          </a:extLst>
        </xdr:cNvPr>
        <xdr:cNvSpPr/>
      </xdr:nvSpPr>
      <xdr:spPr>
        <a:xfrm>
          <a:off x="1714500" y="8388350"/>
          <a:ext cx="1371600" cy="231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86995</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BD949A95-D589-4D77-A012-4DD3B5674E62}"/>
            </a:ext>
          </a:extLst>
        </xdr:cNvPr>
        <xdr:cNvSpPr/>
      </xdr:nvSpPr>
      <xdr:spPr>
        <a:xfrm>
          <a:off x="2743200" y="8189595"/>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dr:col>16</xdr:col>
      <xdr:colOff>0</xdr:colOff>
      <xdr:row>51</xdr:row>
      <xdr:rowOff>117475</xdr:rowOff>
    </xdr:from>
    <xdr:to>
      <xdr:col>24</xdr:col>
      <xdr:colOff>0</xdr:colOff>
      <xdr:row>53</xdr:row>
      <xdr:rowOff>31115</xdr:rowOff>
    </xdr:to>
    <xdr:sp macro="" textlink="">
      <xdr:nvSpPr>
        <xdr:cNvPr id="156" name="正方形/長方形 155">
          <a:extLst>
            <a:ext uri="{FF2B5EF4-FFF2-40B4-BE49-F238E27FC236}">
              <a16:creationId xmlns:a16="http://schemas.microsoft.com/office/drawing/2014/main" id="{B3B72296-4E6B-44E7-A1B0-E21B610E234E}"/>
            </a:ext>
          </a:extLst>
        </xdr:cNvPr>
        <xdr:cNvSpPr/>
      </xdr:nvSpPr>
      <xdr:spPr>
        <a:xfrm>
          <a:off x="2743200" y="8388350"/>
          <a:ext cx="1371600" cy="231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55880</xdr:rowOff>
    </xdr:from>
    <xdr:to>
      <xdr:col>28</xdr:col>
      <xdr:colOff>152400</xdr:colOff>
      <xdr:row>66</xdr:row>
      <xdr:rowOff>111760</xdr:rowOff>
    </xdr:to>
    <xdr:sp macro="" textlink="">
      <xdr:nvSpPr>
        <xdr:cNvPr id="157" name="正方形/長方形 156">
          <a:extLst>
            <a:ext uri="{FF2B5EF4-FFF2-40B4-BE49-F238E27FC236}">
              <a16:creationId xmlns:a16="http://schemas.microsoft.com/office/drawing/2014/main" id="{5A9AC880-BB83-4CF6-9FB6-407E641A3BD7}"/>
            </a:ext>
          </a:extLst>
        </xdr:cNvPr>
        <xdr:cNvSpPr/>
      </xdr:nvSpPr>
      <xdr:spPr>
        <a:xfrm>
          <a:off x="685800" y="8647430"/>
          <a:ext cx="4267200" cy="2160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37465</xdr:rowOff>
    </xdr:from>
    <xdr:ext cx="295910" cy="220345"/>
    <xdr:sp macro="" textlink="">
      <xdr:nvSpPr>
        <xdr:cNvPr id="158" name="テキスト ボックス 157">
          <a:extLst>
            <a:ext uri="{FF2B5EF4-FFF2-40B4-BE49-F238E27FC236}">
              <a16:creationId xmlns:a16="http://schemas.microsoft.com/office/drawing/2014/main" id="{3B277EB4-84AF-46DD-9D15-0624A594D235}"/>
            </a:ext>
          </a:extLst>
        </xdr:cNvPr>
        <xdr:cNvSpPr txBox="1"/>
      </xdr:nvSpPr>
      <xdr:spPr>
        <a:xfrm>
          <a:off x="666750" y="8467090"/>
          <a:ext cx="2959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111760</xdr:rowOff>
    </xdr:from>
    <xdr:to>
      <xdr:col>28</xdr:col>
      <xdr:colOff>114300</xdr:colOff>
      <xdr:row>66</xdr:row>
      <xdr:rowOff>111760</xdr:rowOff>
    </xdr:to>
    <xdr:cxnSp macro="">
      <xdr:nvCxnSpPr>
        <xdr:cNvPr id="159" name="直線コネクタ 158">
          <a:extLst>
            <a:ext uri="{FF2B5EF4-FFF2-40B4-BE49-F238E27FC236}">
              <a16:creationId xmlns:a16="http://schemas.microsoft.com/office/drawing/2014/main" id="{650C78DD-B099-455B-9EAF-7E5A667C1BBE}"/>
            </a:ext>
          </a:extLst>
        </xdr:cNvPr>
        <xdr:cNvCxnSpPr/>
      </xdr:nvCxnSpPr>
      <xdr:spPr>
        <a:xfrm>
          <a:off x="685800" y="10808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140335</xdr:rowOff>
    </xdr:from>
    <xdr:ext cx="464820" cy="250825"/>
    <xdr:sp macro="" textlink="">
      <xdr:nvSpPr>
        <xdr:cNvPr id="160" name="テキスト ボックス 159">
          <a:extLst>
            <a:ext uri="{FF2B5EF4-FFF2-40B4-BE49-F238E27FC236}">
              <a16:creationId xmlns:a16="http://schemas.microsoft.com/office/drawing/2014/main" id="{FFC7C581-6245-4A9F-9863-06CF43A13853}"/>
            </a:ext>
          </a:extLst>
        </xdr:cNvPr>
        <xdr:cNvSpPr txBox="1"/>
      </xdr:nvSpPr>
      <xdr:spPr>
        <a:xfrm>
          <a:off x="278765" y="1067816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128270</xdr:rowOff>
    </xdr:from>
    <xdr:to>
      <xdr:col>28</xdr:col>
      <xdr:colOff>114300</xdr:colOff>
      <xdr:row>64</xdr:row>
      <xdr:rowOff>128270</xdr:rowOff>
    </xdr:to>
    <xdr:cxnSp macro="">
      <xdr:nvCxnSpPr>
        <xdr:cNvPr id="161" name="直線コネクタ 160">
          <a:extLst>
            <a:ext uri="{FF2B5EF4-FFF2-40B4-BE49-F238E27FC236}">
              <a16:creationId xmlns:a16="http://schemas.microsoft.com/office/drawing/2014/main" id="{630DC099-6104-4DB5-AD9B-0D91D9A84028}"/>
            </a:ext>
          </a:extLst>
        </xdr:cNvPr>
        <xdr:cNvCxnSpPr/>
      </xdr:nvCxnSpPr>
      <xdr:spPr>
        <a:xfrm>
          <a:off x="685800" y="104978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156210</xdr:rowOff>
    </xdr:from>
    <xdr:ext cx="464820" cy="253365"/>
    <xdr:sp macro="" textlink="">
      <xdr:nvSpPr>
        <xdr:cNvPr id="162" name="テキスト ボックス 161">
          <a:extLst>
            <a:ext uri="{FF2B5EF4-FFF2-40B4-BE49-F238E27FC236}">
              <a16:creationId xmlns:a16="http://schemas.microsoft.com/office/drawing/2014/main" id="{946696BB-91E5-4ED6-BDA5-17384E686C65}"/>
            </a:ext>
          </a:extLst>
        </xdr:cNvPr>
        <xdr:cNvSpPr txBox="1"/>
      </xdr:nvSpPr>
      <xdr:spPr>
        <a:xfrm>
          <a:off x="278765" y="1037018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143510</xdr:rowOff>
    </xdr:from>
    <xdr:to>
      <xdr:col>28</xdr:col>
      <xdr:colOff>114300</xdr:colOff>
      <xdr:row>62</xdr:row>
      <xdr:rowOff>143510</xdr:rowOff>
    </xdr:to>
    <xdr:cxnSp macro="">
      <xdr:nvCxnSpPr>
        <xdr:cNvPr id="163" name="直線コネクタ 162">
          <a:extLst>
            <a:ext uri="{FF2B5EF4-FFF2-40B4-BE49-F238E27FC236}">
              <a16:creationId xmlns:a16="http://schemas.microsoft.com/office/drawing/2014/main" id="{0D13603E-75A7-4E30-A1EF-93FAF2172FF5}"/>
            </a:ext>
          </a:extLst>
        </xdr:cNvPr>
        <xdr:cNvCxnSpPr/>
      </xdr:nvCxnSpPr>
      <xdr:spPr>
        <a:xfrm>
          <a:off x="685800" y="10189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0685" cy="253365"/>
    <xdr:sp macro="" textlink="">
      <xdr:nvSpPr>
        <xdr:cNvPr id="164" name="テキスト ボックス 163">
          <a:extLst>
            <a:ext uri="{FF2B5EF4-FFF2-40B4-BE49-F238E27FC236}">
              <a16:creationId xmlns:a16="http://schemas.microsoft.com/office/drawing/2014/main" id="{9D417163-443F-40B0-9F94-E5B1249DD848}"/>
            </a:ext>
          </a:extLst>
        </xdr:cNvPr>
        <xdr:cNvSpPr txBox="1"/>
      </xdr:nvSpPr>
      <xdr:spPr>
        <a:xfrm>
          <a:off x="339725" y="1005649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160020</xdr:rowOff>
    </xdr:from>
    <xdr:to>
      <xdr:col>28</xdr:col>
      <xdr:colOff>114300</xdr:colOff>
      <xdr:row>60</xdr:row>
      <xdr:rowOff>160020</xdr:rowOff>
    </xdr:to>
    <xdr:cxnSp macro="">
      <xdr:nvCxnSpPr>
        <xdr:cNvPr id="165" name="直線コネクタ 164">
          <a:extLst>
            <a:ext uri="{FF2B5EF4-FFF2-40B4-BE49-F238E27FC236}">
              <a16:creationId xmlns:a16="http://schemas.microsoft.com/office/drawing/2014/main" id="{BCE61A83-B8F4-487B-AA29-5F4A8C3DAB2A}"/>
            </a:ext>
          </a:extLst>
        </xdr:cNvPr>
        <xdr:cNvCxnSpPr/>
      </xdr:nvCxnSpPr>
      <xdr:spPr>
        <a:xfrm>
          <a:off x="685800" y="98882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20320</xdr:rowOff>
    </xdr:from>
    <xdr:ext cx="400685" cy="253365"/>
    <xdr:sp macro="" textlink="">
      <xdr:nvSpPr>
        <xdr:cNvPr id="166" name="テキスト ボックス 165">
          <a:extLst>
            <a:ext uri="{FF2B5EF4-FFF2-40B4-BE49-F238E27FC236}">
              <a16:creationId xmlns:a16="http://schemas.microsoft.com/office/drawing/2014/main" id="{2BE9B0F6-EA9E-4C31-B409-89D45A267D52}"/>
            </a:ext>
          </a:extLst>
        </xdr:cNvPr>
        <xdr:cNvSpPr txBox="1"/>
      </xdr:nvSpPr>
      <xdr:spPr>
        <a:xfrm>
          <a:off x="339725" y="974534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7620</xdr:rowOff>
    </xdr:from>
    <xdr:to>
      <xdr:col>28</xdr:col>
      <xdr:colOff>114300</xdr:colOff>
      <xdr:row>59</xdr:row>
      <xdr:rowOff>7620</xdr:rowOff>
    </xdr:to>
    <xdr:cxnSp macro="">
      <xdr:nvCxnSpPr>
        <xdr:cNvPr id="167" name="直線コネクタ 166">
          <a:extLst>
            <a:ext uri="{FF2B5EF4-FFF2-40B4-BE49-F238E27FC236}">
              <a16:creationId xmlns:a16="http://schemas.microsoft.com/office/drawing/2014/main" id="{ECC6A354-D74A-4F4F-8411-4F876838A5E0}"/>
            </a:ext>
          </a:extLst>
        </xdr:cNvPr>
        <xdr:cNvCxnSpPr/>
      </xdr:nvCxnSpPr>
      <xdr:spPr>
        <a:xfrm>
          <a:off x="685800" y="9573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36830</xdr:rowOff>
    </xdr:from>
    <xdr:ext cx="400685" cy="250825"/>
    <xdr:sp macro="" textlink="">
      <xdr:nvSpPr>
        <xdr:cNvPr id="168" name="テキスト ボックス 167">
          <a:extLst>
            <a:ext uri="{FF2B5EF4-FFF2-40B4-BE49-F238E27FC236}">
              <a16:creationId xmlns:a16="http://schemas.microsoft.com/office/drawing/2014/main" id="{F7FC8BF6-444C-4D85-923D-05D61B443F13}"/>
            </a:ext>
          </a:extLst>
        </xdr:cNvPr>
        <xdr:cNvSpPr txBox="1"/>
      </xdr:nvSpPr>
      <xdr:spPr>
        <a:xfrm>
          <a:off x="339725" y="943800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24130</xdr:rowOff>
    </xdr:from>
    <xdr:to>
      <xdr:col>28</xdr:col>
      <xdr:colOff>114300</xdr:colOff>
      <xdr:row>57</xdr:row>
      <xdr:rowOff>24130</xdr:rowOff>
    </xdr:to>
    <xdr:cxnSp macro="">
      <xdr:nvCxnSpPr>
        <xdr:cNvPr id="169" name="直線コネクタ 168">
          <a:extLst>
            <a:ext uri="{FF2B5EF4-FFF2-40B4-BE49-F238E27FC236}">
              <a16:creationId xmlns:a16="http://schemas.microsoft.com/office/drawing/2014/main" id="{FC4203F7-99A4-42B7-BCC1-A93C39165DC4}"/>
            </a:ext>
          </a:extLst>
        </xdr:cNvPr>
        <xdr:cNvCxnSpPr/>
      </xdr:nvCxnSpPr>
      <xdr:spPr>
        <a:xfrm>
          <a:off x="685800" y="9266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52705</xdr:rowOff>
    </xdr:from>
    <xdr:ext cx="400685" cy="250825"/>
    <xdr:sp macro="" textlink="">
      <xdr:nvSpPr>
        <xdr:cNvPr id="170" name="テキスト ボックス 169">
          <a:extLst>
            <a:ext uri="{FF2B5EF4-FFF2-40B4-BE49-F238E27FC236}">
              <a16:creationId xmlns:a16="http://schemas.microsoft.com/office/drawing/2014/main" id="{326510DA-3475-44E7-8A1A-0D4B6D632B4B}"/>
            </a:ext>
          </a:extLst>
        </xdr:cNvPr>
        <xdr:cNvSpPr txBox="1"/>
      </xdr:nvSpPr>
      <xdr:spPr>
        <a:xfrm>
          <a:off x="339725" y="912685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39370</xdr:rowOff>
    </xdr:from>
    <xdr:to>
      <xdr:col>28</xdr:col>
      <xdr:colOff>114300</xdr:colOff>
      <xdr:row>55</xdr:row>
      <xdr:rowOff>39370</xdr:rowOff>
    </xdr:to>
    <xdr:cxnSp macro="">
      <xdr:nvCxnSpPr>
        <xdr:cNvPr id="171" name="直線コネクタ 170">
          <a:extLst>
            <a:ext uri="{FF2B5EF4-FFF2-40B4-BE49-F238E27FC236}">
              <a16:creationId xmlns:a16="http://schemas.microsoft.com/office/drawing/2014/main" id="{38167C29-B3A2-481C-87CD-C12D050C0ECC}"/>
            </a:ext>
          </a:extLst>
        </xdr:cNvPr>
        <xdr:cNvCxnSpPr/>
      </xdr:nvCxnSpPr>
      <xdr:spPr>
        <a:xfrm>
          <a:off x="685800" y="89547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68580</xdr:rowOff>
    </xdr:from>
    <xdr:ext cx="336550" cy="250825"/>
    <xdr:sp macro="" textlink="">
      <xdr:nvSpPr>
        <xdr:cNvPr id="172" name="テキスト ボックス 171">
          <a:extLst>
            <a:ext uri="{FF2B5EF4-FFF2-40B4-BE49-F238E27FC236}">
              <a16:creationId xmlns:a16="http://schemas.microsoft.com/office/drawing/2014/main" id="{4B89074F-1F27-4D6D-8B85-09066E51CEFC}"/>
            </a:ext>
          </a:extLst>
        </xdr:cNvPr>
        <xdr:cNvSpPr txBox="1"/>
      </xdr:nvSpPr>
      <xdr:spPr>
        <a:xfrm>
          <a:off x="387985" y="8818880"/>
          <a:ext cx="336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114300</xdr:colOff>
      <xdr:row>53</xdr:row>
      <xdr:rowOff>55880</xdr:rowOff>
    </xdr:to>
    <xdr:cxnSp macro="">
      <xdr:nvCxnSpPr>
        <xdr:cNvPr id="173" name="直線コネクタ 172">
          <a:extLst>
            <a:ext uri="{FF2B5EF4-FFF2-40B4-BE49-F238E27FC236}">
              <a16:creationId xmlns:a16="http://schemas.microsoft.com/office/drawing/2014/main" id="{F9D7604C-6DA9-4812-863F-F2003BE9F235}"/>
            </a:ext>
          </a:extLst>
        </xdr:cNvPr>
        <xdr:cNvCxnSpPr/>
      </xdr:nvCxnSpPr>
      <xdr:spPr>
        <a:xfrm>
          <a:off x="685800" y="86474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55880</xdr:rowOff>
    </xdr:from>
    <xdr:to>
      <xdr:col>28</xdr:col>
      <xdr:colOff>152400</xdr:colOff>
      <xdr:row>66</xdr:row>
      <xdr:rowOff>111760</xdr:rowOff>
    </xdr:to>
    <xdr:sp macro="" textlink="">
      <xdr:nvSpPr>
        <xdr:cNvPr id="174" name="【体育館・プール】&#10;有形固定資産減価償却率グラフ枠">
          <a:extLst>
            <a:ext uri="{FF2B5EF4-FFF2-40B4-BE49-F238E27FC236}">
              <a16:creationId xmlns:a16="http://schemas.microsoft.com/office/drawing/2014/main" id="{5D323D88-E8C5-495F-B0AE-7B1B2C5300F6}"/>
            </a:ext>
          </a:extLst>
        </xdr:cNvPr>
        <xdr:cNvSpPr/>
      </xdr:nvSpPr>
      <xdr:spPr>
        <a:xfrm>
          <a:off x="685800" y="8647430"/>
          <a:ext cx="4267200" cy="2160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55880</xdr:rowOff>
    </xdr:from>
    <xdr:to>
      <xdr:col>24</xdr:col>
      <xdr:colOff>62865</xdr:colOff>
      <xdr:row>64</xdr:row>
      <xdr:rowOff>128270</xdr:rowOff>
    </xdr:to>
    <xdr:cxnSp macro="">
      <xdr:nvCxnSpPr>
        <xdr:cNvPr id="175" name="直線コネクタ 174">
          <a:extLst>
            <a:ext uri="{FF2B5EF4-FFF2-40B4-BE49-F238E27FC236}">
              <a16:creationId xmlns:a16="http://schemas.microsoft.com/office/drawing/2014/main" id="{477D45EB-43F8-4F0C-B1AA-49BAF9AA74F2}"/>
            </a:ext>
          </a:extLst>
        </xdr:cNvPr>
        <xdr:cNvCxnSpPr/>
      </xdr:nvCxnSpPr>
      <xdr:spPr>
        <a:xfrm flipV="1">
          <a:off x="4180840" y="9133205"/>
          <a:ext cx="0" cy="1364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131445</xdr:rowOff>
    </xdr:from>
    <xdr:ext cx="467360" cy="253365"/>
    <xdr:sp macro="" textlink="">
      <xdr:nvSpPr>
        <xdr:cNvPr id="176" name="【体育館・プール】&#10;有形固定資産減価償却率最小値テキスト">
          <a:extLst>
            <a:ext uri="{FF2B5EF4-FFF2-40B4-BE49-F238E27FC236}">
              <a16:creationId xmlns:a16="http://schemas.microsoft.com/office/drawing/2014/main" id="{4FB1AC1E-1840-43EA-AE16-945E871DD3EA}"/>
            </a:ext>
          </a:extLst>
        </xdr:cNvPr>
        <xdr:cNvSpPr txBox="1"/>
      </xdr:nvSpPr>
      <xdr:spPr>
        <a:xfrm>
          <a:off x="4219575" y="1050417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128270</xdr:rowOff>
    </xdr:from>
    <xdr:to>
      <xdr:col>24</xdr:col>
      <xdr:colOff>152400</xdr:colOff>
      <xdr:row>64</xdr:row>
      <xdr:rowOff>128270</xdr:rowOff>
    </xdr:to>
    <xdr:cxnSp macro="">
      <xdr:nvCxnSpPr>
        <xdr:cNvPr id="177" name="直線コネクタ 176">
          <a:extLst>
            <a:ext uri="{FF2B5EF4-FFF2-40B4-BE49-F238E27FC236}">
              <a16:creationId xmlns:a16="http://schemas.microsoft.com/office/drawing/2014/main" id="{D9994638-1241-4400-9D99-BFB6FA0ED318}"/>
            </a:ext>
          </a:extLst>
        </xdr:cNvPr>
        <xdr:cNvCxnSpPr/>
      </xdr:nvCxnSpPr>
      <xdr:spPr>
        <a:xfrm>
          <a:off x="4105275" y="104978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3810</xdr:rowOff>
    </xdr:from>
    <xdr:ext cx="402590" cy="253365"/>
    <xdr:sp macro="" textlink="">
      <xdr:nvSpPr>
        <xdr:cNvPr id="178" name="【体育館・プール】&#10;有形固定資産減価償却率最大値テキスト">
          <a:extLst>
            <a:ext uri="{FF2B5EF4-FFF2-40B4-BE49-F238E27FC236}">
              <a16:creationId xmlns:a16="http://schemas.microsoft.com/office/drawing/2014/main" id="{98D083A6-913E-4809-A329-8F0461218B66}"/>
            </a:ext>
          </a:extLst>
        </xdr:cNvPr>
        <xdr:cNvSpPr txBox="1"/>
      </xdr:nvSpPr>
      <xdr:spPr>
        <a:xfrm>
          <a:off x="4219575" y="892238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55880</xdr:rowOff>
    </xdr:from>
    <xdr:to>
      <xdr:col>24</xdr:col>
      <xdr:colOff>152400</xdr:colOff>
      <xdr:row>56</xdr:row>
      <xdr:rowOff>55880</xdr:rowOff>
    </xdr:to>
    <xdr:cxnSp macro="">
      <xdr:nvCxnSpPr>
        <xdr:cNvPr id="179" name="直線コネクタ 178">
          <a:extLst>
            <a:ext uri="{FF2B5EF4-FFF2-40B4-BE49-F238E27FC236}">
              <a16:creationId xmlns:a16="http://schemas.microsoft.com/office/drawing/2014/main" id="{7DCA1244-8C0A-4EC8-8858-814943338F62}"/>
            </a:ext>
          </a:extLst>
        </xdr:cNvPr>
        <xdr:cNvCxnSpPr/>
      </xdr:nvCxnSpPr>
      <xdr:spPr>
        <a:xfrm>
          <a:off x="4105275" y="91332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52070</xdr:rowOff>
    </xdr:from>
    <xdr:ext cx="402590" cy="250825"/>
    <xdr:sp macro="" textlink="">
      <xdr:nvSpPr>
        <xdr:cNvPr id="180" name="【体育館・プール】&#10;有形固定資産減価償却率平均値テキスト">
          <a:extLst>
            <a:ext uri="{FF2B5EF4-FFF2-40B4-BE49-F238E27FC236}">
              <a16:creationId xmlns:a16="http://schemas.microsoft.com/office/drawing/2014/main" id="{1EEF7CFA-AE56-4E1F-A500-FF5AEB8F6A9D}"/>
            </a:ext>
          </a:extLst>
        </xdr:cNvPr>
        <xdr:cNvSpPr txBox="1"/>
      </xdr:nvSpPr>
      <xdr:spPr>
        <a:xfrm>
          <a:off x="4219575" y="9935845"/>
          <a:ext cx="40259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73025</xdr:rowOff>
    </xdr:from>
    <xdr:to>
      <xdr:col>24</xdr:col>
      <xdr:colOff>114300</xdr:colOff>
      <xdr:row>62</xdr:row>
      <xdr:rowOff>5080</xdr:rowOff>
    </xdr:to>
    <xdr:sp macro="" textlink="">
      <xdr:nvSpPr>
        <xdr:cNvPr id="181" name="フローチャート: 判断 180">
          <a:extLst>
            <a:ext uri="{FF2B5EF4-FFF2-40B4-BE49-F238E27FC236}">
              <a16:creationId xmlns:a16="http://schemas.microsoft.com/office/drawing/2014/main" id="{EBD3F252-B843-451D-AFA7-D30272B49C38}"/>
            </a:ext>
          </a:extLst>
        </xdr:cNvPr>
        <xdr:cNvSpPr/>
      </xdr:nvSpPr>
      <xdr:spPr>
        <a:xfrm>
          <a:off x="4124325" y="9959975"/>
          <a:ext cx="10477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41275</xdr:rowOff>
    </xdr:from>
    <xdr:to>
      <xdr:col>20</xdr:col>
      <xdr:colOff>38100</xdr:colOff>
      <xdr:row>61</xdr:row>
      <xdr:rowOff>140970</xdr:rowOff>
    </xdr:to>
    <xdr:sp macro="" textlink="">
      <xdr:nvSpPr>
        <xdr:cNvPr id="182" name="フローチャート: 判断 181">
          <a:extLst>
            <a:ext uri="{FF2B5EF4-FFF2-40B4-BE49-F238E27FC236}">
              <a16:creationId xmlns:a16="http://schemas.microsoft.com/office/drawing/2014/main" id="{0041C69D-C74C-4034-9CDC-0BF2024E7E81}"/>
            </a:ext>
          </a:extLst>
        </xdr:cNvPr>
        <xdr:cNvSpPr/>
      </xdr:nvSpPr>
      <xdr:spPr>
        <a:xfrm>
          <a:off x="3381375" y="9931400"/>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53975</xdr:rowOff>
    </xdr:from>
    <xdr:to>
      <xdr:col>15</xdr:col>
      <xdr:colOff>101600</xdr:colOff>
      <xdr:row>61</xdr:row>
      <xdr:rowOff>153035</xdr:rowOff>
    </xdr:to>
    <xdr:sp macro="" textlink="">
      <xdr:nvSpPr>
        <xdr:cNvPr id="183" name="フローチャート: 判断 182">
          <a:extLst>
            <a:ext uri="{FF2B5EF4-FFF2-40B4-BE49-F238E27FC236}">
              <a16:creationId xmlns:a16="http://schemas.microsoft.com/office/drawing/2014/main" id="{2DAFB8B9-957E-4A78-ACDE-9BB1C9DA9507}"/>
            </a:ext>
          </a:extLst>
        </xdr:cNvPr>
        <xdr:cNvSpPr/>
      </xdr:nvSpPr>
      <xdr:spPr>
        <a:xfrm>
          <a:off x="2571750" y="9940925"/>
          <a:ext cx="10477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33655</xdr:rowOff>
    </xdr:from>
    <xdr:to>
      <xdr:col>10</xdr:col>
      <xdr:colOff>165100</xdr:colOff>
      <xdr:row>61</xdr:row>
      <xdr:rowOff>132715</xdr:rowOff>
    </xdr:to>
    <xdr:sp macro="" textlink="">
      <xdr:nvSpPr>
        <xdr:cNvPr id="184" name="フローチャート: 判断 183">
          <a:extLst>
            <a:ext uri="{FF2B5EF4-FFF2-40B4-BE49-F238E27FC236}">
              <a16:creationId xmlns:a16="http://schemas.microsoft.com/office/drawing/2014/main" id="{8BF3E5A4-FEF5-4E51-9C8E-78686D84E389}"/>
            </a:ext>
          </a:extLst>
        </xdr:cNvPr>
        <xdr:cNvSpPr/>
      </xdr:nvSpPr>
      <xdr:spPr>
        <a:xfrm>
          <a:off x="1781175" y="9917430"/>
          <a:ext cx="952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146685</xdr:rowOff>
    </xdr:from>
    <xdr:to>
      <xdr:col>6</xdr:col>
      <xdr:colOff>38100</xdr:colOff>
      <xdr:row>61</xdr:row>
      <xdr:rowOff>78105</xdr:rowOff>
    </xdr:to>
    <xdr:sp macro="" textlink="">
      <xdr:nvSpPr>
        <xdr:cNvPr id="185" name="フローチャート: 判断 184">
          <a:extLst>
            <a:ext uri="{FF2B5EF4-FFF2-40B4-BE49-F238E27FC236}">
              <a16:creationId xmlns:a16="http://schemas.microsoft.com/office/drawing/2014/main" id="{C223FDAF-D05C-495F-B168-1281C9B6625D}"/>
            </a:ext>
          </a:extLst>
        </xdr:cNvPr>
        <xdr:cNvSpPr/>
      </xdr:nvSpPr>
      <xdr:spPr>
        <a:xfrm>
          <a:off x="981075" y="9868535"/>
          <a:ext cx="8572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109220</xdr:rowOff>
    </xdr:from>
    <xdr:ext cx="762000" cy="250825"/>
    <xdr:sp macro="" textlink="">
      <xdr:nvSpPr>
        <xdr:cNvPr id="186" name="テキスト ボックス 185">
          <a:extLst>
            <a:ext uri="{FF2B5EF4-FFF2-40B4-BE49-F238E27FC236}">
              <a16:creationId xmlns:a16="http://schemas.microsoft.com/office/drawing/2014/main" id="{EC145EC7-DE93-4BDA-9EE2-F2831419FD6D}"/>
            </a:ext>
          </a:extLst>
        </xdr:cNvPr>
        <xdr:cNvSpPr txBox="1"/>
      </xdr:nvSpPr>
      <xdr:spPr>
        <a:xfrm>
          <a:off x="4010025" y="10802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66</xdr:row>
      <xdr:rowOff>109220</xdr:rowOff>
    </xdr:from>
    <xdr:ext cx="762000" cy="250825"/>
    <xdr:sp macro="" textlink="">
      <xdr:nvSpPr>
        <xdr:cNvPr id="187" name="テキスト ボックス 186">
          <a:extLst>
            <a:ext uri="{FF2B5EF4-FFF2-40B4-BE49-F238E27FC236}">
              <a16:creationId xmlns:a16="http://schemas.microsoft.com/office/drawing/2014/main" id="{8B00AB1D-8ADE-4E1B-8C08-3FE66DE89126}"/>
            </a:ext>
          </a:extLst>
        </xdr:cNvPr>
        <xdr:cNvSpPr txBox="1"/>
      </xdr:nvSpPr>
      <xdr:spPr>
        <a:xfrm>
          <a:off x="3257550" y="10802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109220</xdr:rowOff>
    </xdr:from>
    <xdr:ext cx="759460" cy="250825"/>
    <xdr:sp macro="" textlink="">
      <xdr:nvSpPr>
        <xdr:cNvPr id="188" name="テキスト ボックス 187">
          <a:extLst>
            <a:ext uri="{FF2B5EF4-FFF2-40B4-BE49-F238E27FC236}">
              <a16:creationId xmlns:a16="http://schemas.microsoft.com/office/drawing/2014/main" id="{B2D254CC-A512-4E5B-B524-BCA36111BBD5}"/>
            </a:ext>
          </a:extLst>
        </xdr:cNvPr>
        <xdr:cNvSpPr txBox="1"/>
      </xdr:nvSpPr>
      <xdr:spPr>
        <a:xfrm>
          <a:off x="2447925" y="108026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109220</xdr:rowOff>
    </xdr:from>
    <xdr:ext cx="762000" cy="250825"/>
    <xdr:sp macro="" textlink="">
      <xdr:nvSpPr>
        <xdr:cNvPr id="189" name="テキスト ボックス 188">
          <a:extLst>
            <a:ext uri="{FF2B5EF4-FFF2-40B4-BE49-F238E27FC236}">
              <a16:creationId xmlns:a16="http://schemas.microsoft.com/office/drawing/2014/main" id="{A8B20C2A-4981-4A4A-9F58-069B8501593F}"/>
            </a:ext>
          </a:extLst>
        </xdr:cNvPr>
        <xdr:cNvSpPr txBox="1"/>
      </xdr:nvSpPr>
      <xdr:spPr>
        <a:xfrm>
          <a:off x="1657350" y="10802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66</xdr:row>
      <xdr:rowOff>109220</xdr:rowOff>
    </xdr:from>
    <xdr:ext cx="762000" cy="250825"/>
    <xdr:sp macro="" textlink="">
      <xdr:nvSpPr>
        <xdr:cNvPr id="190" name="テキスト ボックス 189">
          <a:extLst>
            <a:ext uri="{FF2B5EF4-FFF2-40B4-BE49-F238E27FC236}">
              <a16:creationId xmlns:a16="http://schemas.microsoft.com/office/drawing/2014/main" id="{687D5B88-9233-47BC-BF39-7D15583E1899}"/>
            </a:ext>
          </a:extLst>
        </xdr:cNvPr>
        <xdr:cNvSpPr txBox="1"/>
      </xdr:nvSpPr>
      <xdr:spPr>
        <a:xfrm>
          <a:off x="857250" y="10802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61</xdr:row>
      <xdr:rowOff>50800</xdr:rowOff>
    </xdr:from>
    <xdr:to>
      <xdr:col>24</xdr:col>
      <xdr:colOff>114300</xdr:colOff>
      <xdr:row>61</xdr:row>
      <xdr:rowOff>150495</xdr:rowOff>
    </xdr:to>
    <xdr:sp macro="" textlink="">
      <xdr:nvSpPr>
        <xdr:cNvPr id="191" name="楕円 190">
          <a:extLst>
            <a:ext uri="{FF2B5EF4-FFF2-40B4-BE49-F238E27FC236}">
              <a16:creationId xmlns:a16="http://schemas.microsoft.com/office/drawing/2014/main" id="{EC701A91-4AC0-4E5B-89F0-57337A964E4D}"/>
            </a:ext>
          </a:extLst>
        </xdr:cNvPr>
        <xdr:cNvSpPr/>
      </xdr:nvSpPr>
      <xdr:spPr>
        <a:xfrm>
          <a:off x="4124325" y="9934575"/>
          <a:ext cx="10477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73025</xdr:rowOff>
    </xdr:from>
    <xdr:ext cx="402590" cy="253365"/>
    <xdr:sp macro="" textlink="">
      <xdr:nvSpPr>
        <xdr:cNvPr id="192" name="【体育館・プール】&#10;有形固定資産減価償却率該当値テキスト">
          <a:extLst>
            <a:ext uri="{FF2B5EF4-FFF2-40B4-BE49-F238E27FC236}">
              <a16:creationId xmlns:a16="http://schemas.microsoft.com/office/drawing/2014/main" id="{9519404E-7E76-4377-930E-277D0760B04D}"/>
            </a:ext>
          </a:extLst>
        </xdr:cNvPr>
        <xdr:cNvSpPr txBox="1"/>
      </xdr:nvSpPr>
      <xdr:spPr>
        <a:xfrm>
          <a:off x="4219575" y="979805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15875</xdr:rowOff>
    </xdr:from>
    <xdr:to>
      <xdr:col>20</xdr:col>
      <xdr:colOff>38100</xdr:colOff>
      <xdr:row>61</xdr:row>
      <xdr:rowOff>114935</xdr:rowOff>
    </xdr:to>
    <xdr:sp macro="" textlink="">
      <xdr:nvSpPr>
        <xdr:cNvPr id="193" name="楕円 192">
          <a:extLst>
            <a:ext uri="{FF2B5EF4-FFF2-40B4-BE49-F238E27FC236}">
              <a16:creationId xmlns:a16="http://schemas.microsoft.com/office/drawing/2014/main" id="{EE7A6134-AA63-4917-A33A-A596939F4B70}"/>
            </a:ext>
          </a:extLst>
        </xdr:cNvPr>
        <xdr:cNvSpPr/>
      </xdr:nvSpPr>
      <xdr:spPr>
        <a:xfrm>
          <a:off x="3381375" y="9902825"/>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61</xdr:row>
      <xdr:rowOff>64770</xdr:rowOff>
    </xdr:from>
    <xdr:to>
      <xdr:col>24</xdr:col>
      <xdr:colOff>63500</xdr:colOff>
      <xdr:row>61</xdr:row>
      <xdr:rowOff>100330</xdr:rowOff>
    </xdr:to>
    <xdr:cxnSp macro="">
      <xdr:nvCxnSpPr>
        <xdr:cNvPr id="194" name="直線コネクタ 193">
          <a:extLst>
            <a:ext uri="{FF2B5EF4-FFF2-40B4-BE49-F238E27FC236}">
              <a16:creationId xmlns:a16="http://schemas.microsoft.com/office/drawing/2014/main" id="{58AFAE3B-53B4-4902-AD9A-D5C6314BDD5D}"/>
            </a:ext>
          </a:extLst>
        </xdr:cNvPr>
        <xdr:cNvCxnSpPr/>
      </xdr:nvCxnSpPr>
      <xdr:spPr>
        <a:xfrm>
          <a:off x="3429000" y="9954895"/>
          <a:ext cx="75247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137160</xdr:rowOff>
    </xdr:from>
    <xdr:to>
      <xdr:col>15</xdr:col>
      <xdr:colOff>101600</xdr:colOff>
      <xdr:row>61</xdr:row>
      <xdr:rowOff>69215</xdr:rowOff>
    </xdr:to>
    <xdr:sp macro="" textlink="">
      <xdr:nvSpPr>
        <xdr:cNvPr id="195" name="楕円 194">
          <a:extLst>
            <a:ext uri="{FF2B5EF4-FFF2-40B4-BE49-F238E27FC236}">
              <a16:creationId xmlns:a16="http://schemas.microsoft.com/office/drawing/2014/main" id="{9529508D-D354-4034-9FE4-A2AB831366D6}"/>
            </a:ext>
          </a:extLst>
        </xdr:cNvPr>
        <xdr:cNvSpPr/>
      </xdr:nvSpPr>
      <xdr:spPr>
        <a:xfrm>
          <a:off x="2571750" y="9865360"/>
          <a:ext cx="104775" cy="876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19050</xdr:rowOff>
    </xdr:from>
    <xdr:to>
      <xdr:col>19</xdr:col>
      <xdr:colOff>171450</xdr:colOff>
      <xdr:row>61</xdr:row>
      <xdr:rowOff>64770</xdr:rowOff>
    </xdr:to>
    <xdr:cxnSp macro="">
      <xdr:nvCxnSpPr>
        <xdr:cNvPr id="196" name="直線コネクタ 195">
          <a:extLst>
            <a:ext uri="{FF2B5EF4-FFF2-40B4-BE49-F238E27FC236}">
              <a16:creationId xmlns:a16="http://schemas.microsoft.com/office/drawing/2014/main" id="{E69A949B-D3A9-4C4D-BC44-8DD84FE27B82}"/>
            </a:ext>
          </a:extLst>
        </xdr:cNvPr>
        <xdr:cNvCxnSpPr/>
      </xdr:nvCxnSpPr>
      <xdr:spPr>
        <a:xfrm>
          <a:off x="2619375" y="9906000"/>
          <a:ext cx="809625"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106680</xdr:rowOff>
    </xdr:from>
    <xdr:to>
      <xdr:col>10</xdr:col>
      <xdr:colOff>165100</xdr:colOff>
      <xdr:row>61</xdr:row>
      <xdr:rowOff>38735</xdr:rowOff>
    </xdr:to>
    <xdr:sp macro="" textlink="">
      <xdr:nvSpPr>
        <xdr:cNvPr id="197" name="楕円 196">
          <a:extLst>
            <a:ext uri="{FF2B5EF4-FFF2-40B4-BE49-F238E27FC236}">
              <a16:creationId xmlns:a16="http://schemas.microsoft.com/office/drawing/2014/main" id="{A633B870-782F-49A8-9AE2-72323A75D9C8}"/>
            </a:ext>
          </a:extLst>
        </xdr:cNvPr>
        <xdr:cNvSpPr/>
      </xdr:nvSpPr>
      <xdr:spPr>
        <a:xfrm>
          <a:off x="1781175" y="9828530"/>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156210</xdr:rowOff>
    </xdr:from>
    <xdr:to>
      <xdr:col>15</xdr:col>
      <xdr:colOff>50800</xdr:colOff>
      <xdr:row>61</xdr:row>
      <xdr:rowOff>19050</xdr:rowOff>
    </xdr:to>
    <xdr:cxnSp macro="">
      <xdr:nvCxnSpPr>
        <xdr:cNvPr id="198" name="直線コネクタ 197">
          <a:extLst>
            <a:ext uri="{FF2B5EF4-FFF2-40B4-BE49-F238E27FC236}">
              <a16:creationId xmlns:a16="http://schemas.microsoft.com/office/drawing/2014/main" id="{A3491A65-FD59-4987-92DF-C78639672F17}"/>
            </a:ext>
          </a:extLst>
        </xdr:cNvPr>
        <xdr:cNvCxnSpPr/>
      </xdr:nvCxnSpPr>
      <xdr:spPr>
        <a:xfrm>
          <a:off x="1828800" y="9884410"/>
          <a:ext cx="79057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61595</xdr:rowOff>
    </xdr:from>
    <xdr:to>
      <xdr:col>6</xdr:col>
      <xdr:colOff>38100</xdr:colOff>
      <xdr:row>60</xdr:row>
      <xdr:rowOff>161925</xdr:rowOff>
    </xdr:to>
    <xdr:sp macro="" textlink="">
      <xdr:nvSpPr>
        <xdr:cNvPr id="199" name="楕円 198">
          <a:extLst>
            <a:ext uri="{FF2B5EF4-FFF2-40B4-BE49-F238E27FC236}">
              <a16:creationId xmlns:a16="http://schemas.microsoft.com/office/drawing/2014/main" id="{5ABDC4B5-3F9A-43B7-830C-2892B9A77517}"/>
            </a:ext>
          </a:extLst>
        </xdr:cNvPr>
        <xdr:cNvSpPr/>
      </xdr:nvSpPr>
      <xdr:spPr>
        <a:xfrm>
          <a:off x="981075" y="9789795"/>
          <a:ext cx="8572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60</xdr:row>
      <xdr:rowOff>111760</xdr:rowOff>
    </xdr:from>
    <xdr:to>
      <xdr:col>10</xdr:col>
      <xdr:colOff>114300</xdr:colOff>
      <xdr:row>60</xdr:row>
      <xdr:rowOff>156210</xdr:rowOff>
    </xdr:to>
    <xdr:cxnSp macro="">
      <xdr:nvCxnSpPr>
        <xdr:cNvPr id="200" name="直線コネクタ 199">
          <a:extLst>
            <a:ext uri="{FF2B5EF4-FFF2-40B4-BE49-F238E27FC236}">
              <a16:creationId xmlns:a16="http://schemas.microsoft.com/office/drawing/2014/main" id="{B530A57B-A7D3-492C-A318-CEFB05064C07}"/>
            </a:ext>
          </a:extLst>
        </xdr:cNvPr>
        <xdr:cNvCxnSpPr/>
      </xdr:nvCxnSpPr>
      <xdr:spPr>
        <a:xfrm>
          <a:off x="1028700" y="9836785"/>
          <a:ext cx="8001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132080</xdr:rowOff>
    </xdr:from>
    <xdr:ext cx="402590" cy="253365"/>
    <xdr:sp macro="" textlink="">
      <xdr:nvSpPr>
        <xdr:cNvPr id="201" name="n_1aveValue【体育館・プール】&#10;有形固定資産減価償却率">
          <a:extLst>
            <a:ext uri="{FF2B5EF4-FFF2-40B4-BE49-F238E27FC236}">
              <a16:creationId xmlns:a16="http://schemas.microsoft.com/office/drawing/2014/main" id="{E20DE373-09D3-4750-8645-A5FD9091A57D}"/>
            </a:ext>
          </a:extLst>
        </xdr:cNvPr>
        <xdr:cNvSpPr txBox="1"/>
      </xdr:nvSpPr>
      <xdr:spPr>
        <a:xfrm>
          <a:off x="3239135" y="1001903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144780</xdr:rowOff>
    </xdr:from>
    <xdr:ext cx="402590" cy="250190"/>
    <xdr:sp macro="" textlink="">
      <xdr:nvSpPr>
        <xdr:cNvPr id="202" name="n_2aveValue【体育館・プール】&#10;有形固定資産減価償却率">
          <a:extLst>
            <a:ext uri="{FF2B5EF4-FFF2-40B4-BE49-F238E27FC236}">
              <a16:creationId xmlns:a16="http://schemas.microsoft.com/office/drawing/2014/main" id="{B4E3561D-231D-4560-BDB2-44AC2FFF7EFD}"/>
            </a:ext>
          </a:extLst>
        </xdr:cNvPr>
        <xdr:cNvSpPr txBox="1"/>
      </xdr:nvSpPr>
      <xdr:spPr>
        <a:xfrm>
          <a:off x="2439035" y="10028555"/>
          <a:ext cx="4025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124460</xdr:rowOff>
    </xdr:from>
    <xdr:ext cx="402590" cy="250825"/>
    <xdr:sp macro="" textlink="">
      <xdr:nvSpPr>
        <xdr:cNvPr id="203" name="n_3aveValue【体育館・プール】&#10;有形固定資産減価償却率">
          <a:extLst>
            <a:ext uri="{FF2B5EF4-FFF2-40B4-BE49-F238E27FC236}">
              <a16:creationId xmlns:a16="http://schemas.microsoft.com/office/drawing/2014/main" id="{05BF95F0-7C26-4A9D-BA41-C57FA3E52676}"/>
            </a:ext>
          </a:extLst>
        </xdr:cNvPr>
        <xdr:cNvSpPr txBox="1"/>
      </xdr:nvSpPr>
      <xdr:spPr>
        <a:xfrm>
          <a:off x="1648460" y="1000823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69850</xdr:rowOff>
    </xdr:from>
    <xdr:ext cx="405130" cy="250825"/>
    <xdr:sp macro="" textlink="">
      <xdr:nvSpPr>
        <xdr:cNvPr id="204" name="n_4aveValue【体育館・プール】&#10;有形固定資産減価償却率">
          <a:extLst>
            <a:ext uri="{FF2B5EF4-FFF2-40B4-BE49-F238E27FC236}">
              <a16:creationId xmlns:a16="http://schemas.microsoft.com/office/drawing/2014/main" id="{3AF0348C-1C39-4BE1-8B5C-BA210E525342}"/>
            </a:ext>
          </a:extLst>
        </xdr:cNvPr>
        <xdr:cNvSpPr txBox="1"/>
      </xdr:nvSpPr>
      <xdr:spPr>
        <a:xfrm>
          <a:off x="848360" y="995362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59</xdr:row>
      <xdr:rowOff>130810</xdr:rowOff>
    </xdr:from>
    <xdr:ext cx="402590" cy="253365"/>
    <xdr:sp macro="" textlink="">
      <xdr:nvSpPr>
        <xdr:cNvPr id="205" name="n_1mainValue【体育館・プール】&#10;有形固定資産減価償却率">
          <a:extLst>
            <a:ext uri="{FF2B5EF4-FFF2-40B4-BE49-F238E27FC236}">
              <a16:creationId xmlns:a16="http://schemas.microsoft.com/office/drawing/2014/main" id="{244F2F28-3905-4CF2-94EE-1B70CC49AF99}"/>
            </a:ext>
          </a:extLst>
        </xdr:cNvPr>
        <xdr:cNvSpPr txBox="1"/>
      </xdr:nvSpPr>
      <xdr:spPr>
        <a:xfrm>
          <a:off x="3239135" y="969391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59</xdr:row>
      <xdr:rowOff>85090</xdr:rowOff>
    </xdr:from>
    <xdr:ext cx="402590" cy="250825"/>
    <xdr:sp macro="" textlink="">
      <xdr:nvSpPr>
        <xdr:cNvPr id="206" name="n_2mainValue【体育館・プール】&#10;有形固定資産減価償却率">
          <a:extLst>
            <a:ext uri="{FF2B5EF4-FFF2-40B4-BE49-F238E27FC236}">
              <a16:creationId xmlns:a16="http://schemas.microsoft.com/office/drawing/2014/main" id="{79667E23-632B-4CAE-A885-96B486FFF8F2}"/>
            </a:ext>
          </a:extLst>
        </xdr:cNvPr>
        <xdr:cNvSpPr txBox="1"/>
      </xdr:nvSpPr>
      <xdr:spPr>
        <a:xfrm>
          <a:off x="2439035" y="965136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59</xdr:row>
      <xdr:rowOff>54610</xdr:rowOff>
    </xdr:from>
    <xdr:ext cx="402590" cy="253365"/>
    <xdr:sp macro="" textlink="">
      <xdr:nvSpPr>
        <xdr:cNvPr id="207" name="n_3mainValue【体育館・プール】&#10;有形固定資産減価償却率">
          <a:extLst>
            <a:ext uri="{FF2B5EF4-FFF2-40B4-BE49-F238E27FC236}">
              <a16:creationId xmlns:a16="http://schemas.microsoft.com/office/drawing/2014/main" id="{0DDE479E-D009-4FE2-946F-FB027E97F840}"/>
            </a:ext>
          </a:extLst>
        </xdr:cNvPr>
        <xdr:cNvSpPr txBox="1"/>
      </xdr:nvSpPr>
      <xdr:spPr>
        <a:xfrm>
          <a:off x="1648460" y="961771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59</xdr:row>
      <xdr:rowOff>10160</xdr:rowOff>
    </xdr:from>
    <xdr:ext cx="405130" cy="250825"/>
    <xdr:sp macro="" textlink="">
      <xdr:nvSpPr>
        <xdr:cNvPr id="208" name="n_4mainValue【体育館・プール】&#10;有形固定資産減価償却率">
          <a:extLst>
            <a:ext uri="{FF2B5EF4-FFF2-40B4-BE49-F238E27FC236}">
              <a16:creationId xmlns:a16="http://schemas.microsoft.com/office/drawing/2014/main" id="{FBAA1F8F-1EBF-4CD1-A2FC-0148F81F3FA0}"/>
            </a:ext>
          </a:extLst>
        </xdr:cNvPr>
        <xdr:cNvSpPr txBox="1"/>
      </xdr:nvSpPr>
      <xdr:spPr>
        <a:xfrm>
          <a:off x="848360" y="957008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111760</xdr:rowOff>
    </xdr:from>
    <xdr:to>
      <xdr:col>59</xdr:col>
      <xdr:colOff>88900</xdr:colOff>
      <xdr:row>50</xdr:row>
      <xdr:rowOff>61595</xdr:rowOff>
    </xdr:to>
    <xdr:sp macro="" textlink="">
      <xdr:nvSpPr>
        <xdr:cNvPr id="209" name="正方形/長方形 208">
          <a:extLst>
            <a:ext uri="{FF2B5EF4-FFF2-40B4-BE49-F238E27FC236}">
              <a16:creationId xmlns:a16="http://schemas.microsoft.com/office/drawing/2014/main" id="{752E4D5C-5F86-4080-B349-50EA79D8E7E0}"/>
            </a:ext>
          </a:extLst>
        </xdr:cNvPr>
        <xdr:cNvSpPr/>
      </xdr:nvSpPr>
      <xdr:spPr>
        <a:xfrm>
          <a:off x="5953125" y="7569835"/>
          <a:ext cx="4248150" cy="6007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86995</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7E8C42ED-BDDD-48AA-B3CA-4F399ACCAD24}"/>
            </a:ext>
          </a:extLst>
        </xdr:cNvPr>
        <xdr:cNvSpPr/>
      </xdr:nvSpPr>
      <xdr:spPr>
        <a:xfrm>
          <a:off x="6067425" y="8189595"/>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117475</xdr:rowOff>
    </xdr:from>
    <xdr:to>
      <xdr:col>43</xdr:col>
      <xdr:colOff>63500</xdr:colOff>
      <xdr:row>53</xdr:row>
      <xdr:rowOff>31115</xdr:rowOff>
    </xdr:to>
    <xdr:sp macro="" textlink="">
      <xdr:nvSpPr>
        <xdr:cNvPr id="211" name="正方形/長方形 210">
          <a:extLst>
            <a:ext uri="{FF2B5EF4-FFF2-40B4-BE49-F238E27FC236}">
              <a16:creationId xmlns:a16="http://schemas.microsoft.com/office/drawing/2014/main" id="{7A4FF36A-0EF4-405B-9E02-B7766361A90A}"/>
            </a:ext>
          </a:extLst>
        </xdr:cNvPr>
        <xdr:cNvSpPr/>
      </xdr:nvSpPr>
      <xdr:spPr>
        <a:xfrm>
          <a:off x="6067425" y="8388350"/>
          <a:ext cx="1371600" cy="231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86995</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F1D7A590-11AF-4C83-9C99-127B8A881454}"/>
            </a:ext>
          </a:extLst>
        </xdr:cNvPr>
        <xdr:cNvSpPr/>
      </xdr:nvSpPr>
      <xdr:spPr>
        <a:xfrm>
          <a:off x="6981825" y="8189595"/>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117475</xdr:rowOff>
    </xdr:from>
    <xdr:to>
      <xdr:col>48</xdr:col>
      <xdr:colOff>127000</xdr:colOff>
      <xdr:row>53</xdr:row>
      <xdr:rowOff>31115</xdr:rowOff>
    </xdr:to>
    <xdr:sp macro="" textlink="">
      <xdr:nvSpPr>
        <xdr:cNvPr id="213" name="正方形/長方形 212">
          <a:extLst>
            <a:ext uri="{FF2B5EF4-FFF2-40B4-BE49-F238E27FC236}">
              <a16:creationId xmlns:a16="http://schemas.microsoft.com/office/drawing/2014/main" id="{5CA9D24B-5A27-4875-8DB4-D2483E6C6A61}"/>
            </a:ext>
          </a:extLst>
        </xdr:cNvPr>
        <xdr:cNvSpPr/>
      </xdr:nvSpPr>
      <xdr:spPr>
        <a:xfrm>
          <a:off x="6981825" y="8388350"/>
          <a:ext cx="1371600" cy="231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86995</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BB694D5B-386B-4FC3-A366-10E0C5D73AF7}"/>
            </a:ext>
          </a:extLst>
        </xdr:cNvPr>
        <xdr:cNvSpPr/>
      </xdr:nvSpPr>
      <xdr:spPr>
        <a:xfrm>
          <a:off x="8010525" y="8189595"/>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dr:col>46</xdr:col>
      <xdr:colOff>127000</xdr:colOff>
      <xdr:row>51</xdr:row>
      <xdr:rowOff>117475</xdr:rowOff>
    </xdr:from>
    <xdr:to>
      <xdr:col>54</xdr:col>
      <xdr:colOff>127000</xdr:colOff>
      <xdr:row>53</xdr:row>
      <xdr:rowOff>31115</xdr:rowOff>
    </xdr:to>
    <xdr:sp macro="" textlink="">
      <xdr:nvSpPr>
        <xdr:cNvPr id="215" name="正方形/長方形 214">
          <a:extLst>
            <a:ext uri="{FF2B5EF4-FFF2-40B4-BE49-F238E27FC236}">
              <a16:creationId xmlns:a16="http://schemas.microsoft.com/office/drawing/2014/main" id="{D442DEC4-9350-44FA-87D7-550977FE8B0B}"/>
            </a:ext>
          </a:extLst>
        </xdr:cNvPr>
        <xdr:cNvSpPr/>
      </xdr:nvSpPr>
      <xdr:spPr>
        <a:xfrm>
          <a:off x="8010525" y="8388350"/>
          <a:ext cx="1371600" cy="231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55880</xdr:rowOff>
    </xdr:from>
    <xdr:to>
      <xdr:col>59</xdr:col>
      <xdr:colOff>88900</xdr:colOff>
      <xdr:row>66</xdr:row>
      <xdr:rowOff>111760</xdr:rowOff>
    </xdr:to>
    <xdr:sp macro="" textlink="">
      <xdr:nvSpPr>
        <xdr:cNvPr id="216" name="正方形/長方形 215">
          <a:extLst>
            <a:ext uri="{FF2B5EF4-FFF2-40B4-BE49-F238E27FC236}">
              <a16:creationId xmlns:a16="http://schemas.microsoft.com/office/drawing/2014/main" id="{F47FF338-54E7-4A91-BF5F-BCE6A4420D68}"/>
            </a:ext>
          </a:extLst>
        </xdr:cNvPr>
        <xdr:cNvSpPr/>
      </xdr:nvSpPr>
      <xdr:spPr>
        <a:xfrm>
          <a:off x="5953125" y="8647430"/>
          <a:ext cx="4248150" cy="2160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37465</xdr:rowOff>
    </xdr:from>
    <xdr:ext cx="347345" cy="220345"/>
    <xdr:sp macro="" textlink="">
      <xdr:nvSpPr>
        <xdr:cNvPr id="217" name="テキスト ボックス 216">
          <a:extLst>
            <a:ext uri="{FF2B5EF4-FFF2-40B4-BE49-F238E27FC236}">
              <a16:creationId xmlns:a16="http://schemas.microsoft.com/office/drawing/2014/main" id="{53CB8A6C-6BE1-4734-8756-F19DA0D0F2E3}"/>
            </a:ext>
          </a:extLst>
        </xdr:cNvPr>
        <xdr:cNvSpPr txBox="1"/>
      </xdr:nvSpPr>
      <xdr:spPr>
        <a:xfrm>
          <a:off x="5915025" y="8467090"/>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111760</xdr:rowOff>
    </xdr:from>
    <xdr:to>
      <xdr:col>59</xdr:col>
      <xdr:colOff>50800</xdr:colOff>
      <xdr:row>66</xdr:row>
      <xdr:rowOff>111760</xdr:rowOff>
    </xdr:to>
    <xdr:cxnSp macro="">
      <xdr:nvCxnSpPr>
        <xdr:cNvPr id="218" name="直線コネクタ 217">
          <a:extLst>
            <a:ext uri="{FF2B5EF4-FFF2-40B4-BE49-F238E27FC236}">
              <a16:creationId xmlns:a16="http://schemas.microsoft.com/office/drawing/2014/main" id="{EFB278B0-F693-4D8E-87F1-2D6591DC3AB4}"/>
            </a:ext>
          </a:extLst>
        </xdr:cNvPr>
        <xdr:cNvCxnSpPr/>
      </xdr:nvCxnSpPr>
      <xdr:spPr>
        <a:xfrm>
          <a:off x="5953125" y="10808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74295</xdr:rowOff>
    </xdr:from>
    <xdr:to>
      <xdr:col>59</xdr:col>
      <xdr:colOff>50800</xdr:colOff>
      <xdr:row>64</xdr:row>
      <xdr:rowOff>74295</xdr:rowOff>
    </xdr:to>
    <xdr:cxnSp macro="">
      <xdr:nvCxnSpPr>
        <xdr:cNvPr id="219" name="直線コネクタ 218">
          <a:extLst>
            <a:ext uri="{FF2B5EF4-FFF2-40B4-BE49-F238E27FC236}">
              <a16:creationId xmlns:a16="http://schemas.microsoft.com/office/drawing/2014/main" id="{C5C4E9B0-81EA-4C54-BDB6-159CF0B4D4BF}"/>
            </a:ext>
          </a:extLst>
        </xdr:cNvPr>
        <xdr:cNvCxnSpPr/>
      </xdr:nvCxnSpPr>
      <xdr:spPr>
        <a:xfrm>
          <a:off x="5953125" y="1044702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103505</xdr:rowOff>
    </xdr:from>
    <xdr:ext cx="464820" cy="250825"/>
    <xdr:sp macro="" textlink="">
      <xdr:nvSpPr>
        <xdr:cNvPr id="220" name="テキスト ボックス 219">
          <a:extLst>
            <a:ext uri="{FF2B5EF4-FFF2-40B4-BE49-F238E27FC236}">
              <a16:creationId xmlns:a16="http://schemas.microsoft.com/office/drawing/2014/main" id="{04052981-176D-4942-ACB4-ADBA61CB98EA}"/>
            </a:ext>
          </a:extLst>
        </xdr:cNvPr>
        <xdr:cNvSpPr txBox="1"/>
      </xdr:nvSpPr>
      <xdr:spPr>
        <a:xfrm>
          <a:off x="5527040" y="1031748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37465</xdr:rowOff>
    </xdr:from>
    <xdr:to>
      <xdr:col>59</xdr:col>
      <xdr:colOff>50800</xdr:colOff>
      <xdr:row>62</xdr:row>
      <xdr:rowOff>37465</xdr:rowOff>
    </xdr:to>
    <xdr:cxnSp macro="">
      <xdr:nvCxnSpPr>
        <xdr:cNvPr id="221" name="直線コネクタ 220">
          <a:extLst>
            <a:ext uri="{FF2B5EF4-FFF2-40B4-BE49-F238E27FC236}">
              <a16:creationId xmlns:a16="http://schemas.microsoft.com/office/drawing/2014/main" id="{7BC8604D-E96B-4E3C-8FE8-9F177A4E8F30}"/>
            </a:ext>
          </a:extLst>
        </xdr:cNvPr>
        <xdr:cNvCxnSpPr/>
      </xdr:nvCxnSpPr>
      <xdr:spPr>
        <a:xfrm>
          <a:off x="5953125" y="100863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66040</xdr:rowOff>
    </xdr:from>
    <xdr:ext cx="464820" cy="250825"/>
    <xdr:sp macro="" textlink="">
      <xdr:nvSpPr>
        <xdr:cNvPr id="222" name="テキスト ボックス 221">
          <a:extLst>
            <a:ext uri="{FF2B5EF4-FFF2-40B4-BE49-F238E27FC236}">
              <a16:creationId xmlns:a16="http://schemas.microsoft.com/office/drawing/2014/main" id="{E4A2E53D-5350-4618-BFB3-76E79CEFB59C}"/>
            </a:ext>
          </a:extLst>
        </xdr:cNvPr>
        <xdr:cNvSpPr txBox="1"/>
      </xdr:nvSpPr>
      <xdr:spPr>
        <a:xfrm>
          <a:off x="5527040" y="995616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38B63424-8AB5-4982-AACA-DF4BA9A44FDB}"/>
            </a:ext>
          </a:extLst>
        </xdr:cNvPr>
        <xdr:cNvCxnSpPr/>
      </xdr:nvCxnSpPr>
      <xdr:spPr>
        <a:xfrm>
          <a:off x="5953125" y="97250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28575</xdr:rowOff>
    </xdr:from>
    <xdr:ext cx="464820" cy="250825"/>
    <xdr:sp macro="" textlink="">
      <xdr:nvSpPr>
        <xdr:cNvPr id="224" name="テキスト ボックス 223">
          <a:extLst>
            <a:ext uri="{FF2B5EF4-FFF2-40B4-BE49-F238E27FC236}">
              <a16:creationId xmlns:a16="http://schemas.microsoft.com/office/drawing/2014/main" id="{36BD8EED-BF07-43B1-A6C9-B3F06D898773}"/>
            </a:ext>
          </a:extLst>
        </xdr:cNvPr>
        <xdr:cNvSpPr txBox="1"/>
      </xdr:nvSpPr>
      <xdr:spPr>
        <a:xfrm>
          <a:off x="5527040" y="958850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130175</xdr:rowOff>
    </xdr:from>
    <xdr:to>
      <xdr:col>59</xdr:col>
      <xdr:colOff>50800</xdr:colOff>
      <xdr:row>57</xdr:row>
      <xdr:rowOff>130175</xdr:rowOff>
    </xdr:to>
    <xdr:cxnSp macro="">
      <xdr:nvCxnSpPr>
        <xdr:cNvPr id="225" name="直線コネクタ 224">
          <a:extLst>
            <a:ext uri="{FF2B5EF4-FFF2-40B4-BE49-F238E27FC236}">
              <a16:creationId xmlns:a16="http://schemas.microsoft.com/office/drawing/2014/main" id="{DB24DD67-D5B6-4EA5-9166-5A5BF17B5FFA}"/>
            </a:ext>
          </a:extLst>
        </xdr:cNvPr>
        <xdr:cNvCxnSpPr/>
      </xdr:nvCxnSpPr>
      <xdr:spPr>
        <a:xfrm>
          <a:off x="5953125" y="93694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159385</xdr:rowOff>
    </xdr:from>
    <xdr:ext cx="464820" cy="250825"/>
    <xdr:sp macro="" textlink="">
      <xdr:nvSpPr>
        <xdr:cNvPr id="226" name="テキスト ボックス 225">
          <a:extLst>
            <a:ext uri="{FF2B5EF4-FFF2-40B4-BE49-F238E27FC236}">
              <a16:creationId xmlns:a16="http://schemas.microsoft.com/office/drawing/2014/main" id="{BAF94191-2D28-43BB-88B1-5696597DB1DB}"/>
            </a:ext>
          </a:extLst>
        </xdr:cNvPr>
        <xdr:cNvSpPr txBox="1"/>
      </xdr:nvSpPr>
      <xdr:spPr>
        <a:xfrm>
          <a:off x="5527040" y="923988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93345</xdr:rowOff>
    </xdr:from>
    <xdr:to>
      <xdr:col>59</xdr:col>
      <xdr:colOff>50800</xdr:colOff>
      <xdr:row>55</xdr:row>
      <xdr:rowOff>93345</xdr:rowOff>
    </xdr:to>
    <xdr:cxnSp macro="">
      <xdr:nvCxnSpPr>
        <xdr:cNvPr id="227" name="直線コネクタ 226">
          <a:extLst>
            <a:ext uri="{FF2B5EF4-FFF2-40B4-BE49-F238E27FC236}">
              <a16:creationId xmlns:a16="http://schemas.microsoft.com/office/drawing/2014/main" id="{83047C60-99BE-49EE-A1A6-D533BC39F1C2}"/>
            </a:ext>
          </a:extLst>
        </xdr:cNvPr>
        <xdr:cNvCxnSpPr/>
      </xdr:nvCxnSpPr>
      <xdr:spPr>
        <a:xfrm>
          <a:off x="5953125" y="90087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121920</xdr:rowOff>
    </xdr:from>
    <xdr:ext cx="464820" cy="250825"/>
    <xdr:sp macro="" textlink="">
      <xdr:nvSpPr>
        <xdr:cNvPr id="228" name="テキスト ボックス 227">
          <a:extLst>
            <a:ext uri="{FF2B5EF4-FFF2-40B4-BE49-F238E27FC236}">
              <a16:creationId xmlns:a16="http://schemas.microsoft.com/office/drawing/2014/main" id="{236351E7-D0E5-4C7A-8E2D-1831FDF3F12A}"/>
            </a:ext>
          </a:extLst>
        </xdr:cNvPr>
        <xdr:cNvSpPr txBox="1"/>
      </xdr:nvSpPr>
      <xdr:spPr>
        <a:xfrm>
          <a:off x="5527040" y="887857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50800</xdr:colOff>
      <xdr:row>53</xdr:row>
      <xdr:rowOff>55880</xdr:rowOff>
    </xdr:to>
    <xdr:cxnSp macro="">
      <xdr:nvCxnSpPr>
        <xdr:cNvPr id="229" name="直線コネクタ 228">
          <a:extLst>
            <a:ext uri="{FF2B5EF4-FFF2-40B4-BE49-F238E27FC236}">
              <a16:creationId xmlns:a16="http://schemas.microsoft.com/office/drawing/2014/main" id="{DD2750F3-8772-4E3D-8852-FA05DA9AC0C5}"/>
            </a:ext>
          </a:extLst>
        </xdr:cNvPr>
        <xdr:cNvCxnSpPr/>
      </xdr:nvCxnSpPr>
      <xdr:spPr>
        <a:xfrm>
          <a:off x="5953125" y="86474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84455</xdr:rowOff>
    </xdr:from>
    <xdr:ext cx="464820" cy="250825"/>
    <xdr:sp macro="" textlink="">
      <xdr:nvSpPr>
        <xdr:cNvPr id="230" name="テキスト ボックス 229">
          <a:extLst>
            <a:ext uri="{FF2B5EF4-FFF2-40B4-BE49-F238E27FC236}">
              <a16:creationId xmlns:a16="http://schemas.microsoft.com/office/drawing/2014/main" id="{3A01EF24-B2ED-4808-8605-6ABA29E9CD65}"/>
            </a:ext>
          </a:extLst>
        </xdr:cNvPr>
        <xdr:cNvSpPr txBox="1"/>
      </xdr:nvSpPr>
      <xdr:spPr>
        <a:xfrm>
          <a:off x="5527040" y="851725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88900</xdr:colOff>
      <xdr:row>66</xdr:row>
      <xdr:rowOff>111760</xdr:rowOff>
    </xdr:to>
    <xdr:sp macro="" textlink="">
      <xdr:nvSpPr>
        <xdr:cNvPr id="231" name="【体育館・プール】&#10;一人当たり面積グラフ枠">
          <a:extLst>
            <a:ext uri="{FF2B5EF4-FFF2-40B4-BE49-F238E27FC236}">
              <a16:creationId xmlns:a16="http://schemas.microsoft.com/office/drawing/2014/main" id="{C1585ED1-BE4C-40C5-B4B1-1BFB2237445B}"/>
            </a:ext>
          </a:extLst>
        </xdr:cNvPr>
        <xdr:cNvSpPr/>
      </xdr:nvSpPr>
      <xdr:spPr>
        <a:xfrm>
          <a:off x="5953125" y="8647430"/>
          <a:ext cx="4248150" cy="2160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55</xdr:row>
      <xdr:rowOff>74295</xdr:rowOff>
    </xdr:from>
    <xdr:to>
      <xdr:col>54</xdr:col>
      <xdr:colOff>171450</xdr:colOff>
      <xdr:row>63</xdr:row>
      <xdr:rowOff>141605</xdr:rowOff>
    </xdr:to>
    <xdr:cxnSp macro="">
      <xdr:nvCxnSpPr>
        <xdr:cNvPr id="232" name="直線コネクタ 231">
          <a:extLst>
            <a:ext uri="{FF2B5EF4-FFF2-40B4-BE49-F238E27FC236}">
              <a16:creationId xmlns:a16="http://schemas.microsoft.com/office/drawing/2014/main" id="{ED8E1E8D-6ED6-4497-B340-893250346177}"/>
            </a:ext>
          </a:extLst>
        </xdr:cNvPr>
        <xdr:cNvCxnSpPr/>
      </xdr:nvCxnSpPr>
      <xdr:spPr>
        <a:xfrm flipV="1">
          <a:off x="9429750" y="8989695"/>
          <a:ext cx="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145415</xdr:rowOff>
    </xdr:from>
    <xdr:ext cx="467360" cy="250825"/>
    <xdr:sp macro="" textlink="">
      <xdr:nvSpPr>
        <xdr:cNvPr id="233" name="【体育館・プール】&#10;一人当たり面積最小値テキスト">
          <a:extLst>
            <a:ext uri="{FF2B5EF4-FFF2-40B4-BE49-F238E27FC236}">
              <a16:creationId xmlns:a16="http://schemas.microsoft.com/office/drawing/2014/main" id="{6F85E50A-5ACB-438C-9B10-4067310A75E1}"/>
            </a:ext>
          </a:extLst>
        </xdr:cNvPr>
        <xdr:cNvSpPr txBox="1"/>
      </xdr:nvSpPr>
      <xdr:spPr>
        <a:xfrm>
          <a:off x="9467850" y="1035304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0.081</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141605</xdr:rowOff>
    </xdr:from>
    <xdr:to>
      <xdr:col>55</xdr:col>
      <xdr:colOff>88900</xdr:colOff>
      <xdr:row>63</xdr:row>
      <xdr:rowOff>141605</xdr:rowOff>
    </xdr:to>
    <xdr:cxnSp macro="">
      <xdr:nvCxnSpPr>
        <xdr:cNvPr id="234" name="直線コネクタ 233">
          <a:extLst>
            <a:ext uri="{FF2B5EF4-FFF2-40B4-BE49-F238E27FC236}">
              <a16:creationId xmlns:a16="http://schemas.microsoft.com/office/drawing/2014/main" id="{D0819829-07D1-47BA-BC3D-B18E82B48CB3}"/>
            </a:ext>
          </a:extLst>
        </xdr:cNvPr>
        <xdr:cNvCxnSpPr/>
      </xdr:nvCxnSpPr>
      <xdr:spPr>
        <a:xfrm>
          <a:off x="9363075" y="1035558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22225</xdr:rowOff>
    </xdr:from>
    <xdr:ext cx="467360" cy="253365"/>
    <xdr:sp macro="" textlink="">
      <xdr:nvSpPr>
        <xdr:cNvPr id="235" name="【体育館・プール】&#10;一人当たり面積最大値テキスト">
          <a:extLst>
            <a:ext uri="{FF2B5EF4-FFF2-40B4-BE49-F238E27FC236}">
              <a16:creationId xmlns:a16="http://schemas.microsoft.com/office/drawing/2014/main" id="{37790A44-1DA4-42B2-9588-C599ED33FE1C}"/>
            </a:ext>
          </a:extLst>
        </xdr:cNvPr>
        <xdr:cNvSpPr txBox="1"/>
      </xdr:nvSpPr>
      <xdr:spPr>
        <a:xfrm>
          <a:off x="9467850" y="877887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1.215</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74295</xdr:rowOff>
    </xdr:from>
    <xdr:to>
      <xdr:col>55</xdr:col>
      <xdr:colOff>88900</xdr:colOff>
      <xdr:row>55</xdr:row>
      <xdr:rowOff>74295</xdr:rowOff>
    </xdr:to>
    <xdr:cxnSp macro="">
      <xdr:nvCxnSpPr>
        <xdr:cNvPr id="236" name="直線コネクタ 235">
          <a:extLst>
            <a:ext uri="{FF2B5EF4-FFF2-40B4-BE49-F238E27FC236}">
              <a16:creationId xmlns:a16="http://schemas.microsoft.com/office/drawing/2014/main" id="{BB192C1C-0A0C-476E-8A43-F8965E25D63B}"/>
            </a:ext>
          </a:extLst>
        </xdr:cNvPr>
        <xdr:cNvCxnSpPr/>
      </xdr:nvCxnSpPr>
      <xdr:spPr>
        <a:xfrm>
          <a:off x="9363075" y="898969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137795</xdr:rowOff>
    </xdr:from>
    <xdr:ext cx="467360" cy="253365"/>
    <xdr:sp macro="" textlink="">
      <xdr:nvSpPr>
        <xdr:cNvPr id="237" name="【体育館・プール】&#10;一人当たり面積平均値テキスト">
          <a:extLst>
            <a:ext uri="{FF2B5EF4-FFF2-40B4-BE49-F238E27FC236}">
              <a16:creationId xmlns:a16="http://schemas.microsoft.com/office/drawing/2014/main" id="{A4659E08-FC87-4FDE-960C-400B18BEA609}"/>
            </a:ext>
          </a:extLst>
        </xdr:cNvPr>
        <xdr:cNvSpPr txBox="1"/>
      </xdr:nvSpPr>
      <xdr:spPr>
        <a:xfrm>
          <a:off x="9467850" y="9865995"/>
          <a:ext cx="4673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0.432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60</xdr:row>
      <xdr:rowOff>159385</xdr:rowOff>
    </xdr:from>
    <xdr:to>
      <xdr:col>55</xdr:col>
      <xdr:colOff>50800</xdr:colOff>
      <xdr:row>61</xdr:row>
      <xdr:rowOff>90805</xdr:rowOff>
    </xdr:to>
    <xdr:sp macro="" textlink="">
      <xdr:nvSpPr>
        <xdr:cNvPr id="238" name="フローチャート: 判断 237">
          <a:extLst>
            <a:ext uri="{FF2B5EF4-FFF2-40B4-BE49-F238E27FC236}">
              <a16:creationId xmlns:a16="http://schemas.microsoft.com/office/drawing/2014/main" id="{B1018B59-A8D6-4FC1-9B29-0085EE8DB25C}"/>
            </a:ext>
          </a:extLst>
        </xdr:cNvPr>
        <xdr:cNvSpPr/>
      </xdr:nvSpPr>
      <xdr:spPr>
        <a:xfrm>
          <a:off x="9401175" y="9887585"/>
          <a:ext cx="76200" cy="869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160655</xdr:rowOff>
    </xdr:from>
    <xdr:to>
      <xdr:col>50</xdr:col>
      <xdr:colOff>165100</xdr:colOff>
      <xdr:row>61</xdr:row>
      <xdr:rowOff>92075</xdr:rowOff>
    </xdr:to>
    <xdr:sp macro="" textlink="">
      <xdr:nvSpPr>
        <xdr:cNvPr id="239" name="フローチャート: 判断 238">
          <a:extLst>
            <a:ext uri="{FF2B5EF4-FFF2-40B4-BE49-F238E27FC236}">
              <a16:creationId xmlns:a16="http://schemas.microsoft.com/office/drawing/2014/main" id="{A49CFA03-8864-48BC-83DB-C514E4329256}"/>
            </a:ext>
          </a:extLst>
        </xdr:cNvPr>
        <xdr:cNvSpPr/>
      </xdr:nvSpPr>
      <xdr:spPr>
        <a:xfrm>
          <a:off x="8639175" y="9888855"/>
          <a:ext cx="95250" cy="901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26035</xdr:rowOff>
    </xdr:from>
    <xdr:to>
      <xdr:col>46</xdr:col>
      <xdr:colOff>38100</xdr:colOff>
      <xdr:row>61</xdr:row>
      <xdr:rowOff>125730</xdr:rowOff>
    </xdr:to>
    <xdr:sp macro="" textlink="">
      <xdr:nvSpPr>
        <xdr:cNvPr id="240" name="フローチャート: 判断 239">
          <a:extLst>
            <a:ext uri="{FF2B5EF4-FFF2-40B4-BE49-F238E27FC236}">
              <a16:creationId xmlns:a16="http://schemas.microsoft.com/office/drawing/2014/main" id="{2BB95698-782E-4AAC-99C1-A688DC97BAA2}"/>
            </a:ext>
          </a:extLst>
        </xdr:cNvPr>
        <xdr:cNvSpPr/>
      </xdr:nvSpPr>
      <xdr:spPr>
        <a:xfrm>
          <a:off x="7839075" y="9916160"/>
          <a:ext cx="85725" cy="933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33655</xdr:rowOff>
    </xdr:from>
    <xdr:to>
      <xdr:col>41</xdr:col>
      <xdr:colOff>101600</xdr:colOff>
      <xdr:row>61</xdr:row>
      <xdr:rowOff>132715</xdr:rowOff>
    </xdr:to>
    <xdr:sp macro="" textlink="">
      <xdr:nvSpPr>
        <xdr:cNvPr id="241" name="フローチャート: 判断 240">
          <a:extLst>
            <a:ext uri="{FF2B5EF4-FFF2-40B4-BE49-F238E27FC236}">
              <a16:creationId xmlns:a16="http://schemas.microsoft.com/office/drawing/2014/main" id="{99E01A23-7829-4159-B112-EE2D5EC747CA}"/>
            </a:ext>
          </a:extLst>
        </xdr:cNvPr>
        <xdr:cNvSpPr/>
      </xdr:nvSpPr>
      <xdr:spPr>
        <a:xfrm>
          <a:off x="7029450" y="9917430"/>
          <a:ext cx="10477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41910</xdr:rowOff>
    </xdr:from>
    <xdr:to>
      <xdr:col>36</xdr:col>
      <xdr:colOff>165100</xdr:colOff>
      <xdr:row>61</xdr:row>
      <xdr:rowOff>141605</xdr:rowOff>
    </xdr:to>
    <xdr:sp macro="" textlink="">
      <xdr:nvSpPr>
        <xdr:cNvPr id="242" name="フローチャート: 判断 241">
          <a:extLst>
            <a:ext uri="{FF2B5EF4-FFF2-40B4-BE49-F238E27FC236}">
              <a16:creationId xmlns:a16="http://schemas.microsoft.com/office/drawing/2014/main" id="{4FD91AAC-5493-4C7F-A8CA-0F86C0C787EF}"/>
            </a:ext>
          </a:extLst>
        </xdr:cNvPr>
        <xdr:cNvSpPr/>
      </xdr:nvSpPr>
      <xdr:spPr>
        <a:xfrm>
          <a:off x="6238875" y="993203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109220</xdr:rowOff>
    </xdr:from>
    <xdr:ext cx="762000" cy="250825"/>
    <xdr:sp macro="" textlink="">
      <xdr:nvSpPr>
        <xdr:cNvPr id="243" name="テキスト ボックス 242">
          <a:extLst>
            <a:ext uri="{FF2B5EF4-FFF2-40B4-BE49-F238E27FC236}">
              <a16:creationId xmlns:a16="http://schemas.microsoft.com/office/drawing/2014/main" id="{735F5B14-F1BA-4DD5-842C-B684D15BF25A}"/>
            </a:ext>
          </a:extLst>
        </xdr:cNvPr>
        <xdr:cNvSpPr txBox="1"/>
      </xdr:nvSpPr>
      <xdr:spPr>
        <a:xfrm>
          <a:off x="9258300" y="10802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109220</xdr:rowOff>
    </xdr:from>
    <xdr:ext cx="762000" cy="250825"/>
    <xdr:sp macro="" textlink="">
      <xdr:nvSpPr>
        <xdr:cNvPr id="244" name="テキスト ボックス 243">
          <a:extLst>
            <a:ext uri="{FF2B5EF4-FFF2-40B4-BE49-F238E27FC236}">
              <a16:creationId xmlns:a16="http://schemas.microsoft.com/office/drawing/2014/main" id="{4ED4E6E6-75C7-4599-BC95-B237E36CF4AD}"/>
            </a:ext>
          </a:extLst>
        </xdr:cNvPr>
        <xdr:cNvSpPr txBox="1"/>
      </xdr:nvSpPr>
      <xdr:spPr>
        <a:xfrm>
          <a:off x="8515350" y="10802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66</xdr:row>
      <xdr:rowOff>109220</xdr:rowOff>
    </xdr:from>
    <xdr:ext cx="762000" cy="250825"/>
    <xdr:sp macro="" textlink="">
      <xdr:nvSpPr>
        <xdr:cNvPr id="245" name="テキスト ボックス 244">
          <a:extLst>
            <a:ext uri="{FF2B5EF4-FFF2-40B4-BE49-F238E27FC236}">
              <a16:creationId xmlns:a16="http://schemas.microsoft.com/office/drawing/2014/main" id="{1DECDDDB-C73E-4B3D-8B7D-59A595296FE6}"/>
            </a:ext>
          </a:extLst>
        </xdr:cNvPr>
        <xdr:cNvSpPr txBox="1"/>
      </xdr:nvSpPr>
      <xdr:spPr>
        <a:xfrm>
          <a:off x="7715250" y="10802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109220</xdr:rowOff>
    </xdr:from>
    <xdr:ext cx="759460" cy="250825"/>
    <xdr:sp macro="" textlink="">
      <xdr:nvSpPr>
        <xdr:cNvPr id="246" name="テキスト ボックス 245">
          <a:extLst>
            <a:ext uri="{FF2B5EF4-FFF2-40B4-BE49-F238E27FC236}">
              <a16:creationId xmlns:a16="http://schemas.microsoft.com/office/drawing/2014/main" id="{76F89621-92C5-4E2B-8FD2-DD576C5BD729}"/>
            </a:ext>
          </a:extLst>
        </xdr:cNvPr>
        <xdr:cNvSpPr txBox="1"/>
      </xdr:nvSpPr>
      <xdr:spPr>
        <a:xfrm>
          <a:off x="6905625" y="108026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109220</xdr:rowOff>
    </xdr:from>
    <xdr:ext cx="762000" cy="250825"/>
    <xdr:sp macro="" textlink="">
      <xdr:nvSpPr>
        <xdr:cNvPr id="247" name="テキスト ボックス 246">
          <a:extLst>
            <a:ext uri="{FF2B5EF4-FFF2-40B4-BE49-F238E27FC236}">
              <a16:creationId xmlns:a16="http://schemas.microsoft.com/office/drawing/2014/main" id="{F892EB09-CD21-4A0D-BA74-D03B74CB7739}"/>
            </a:ext>
          </a:extLst>
        </xdr:cNvPr>
        <xdr:cNvSpPr txBox="1"/>
      </xdr:nvSpPr>
      <xdr:spPr>
        <a:xfrm>
          <a:off x="6115050" y="10802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92075</xdr:rowOff>
    </xdr:from>
    <xdr:to>
      <xdr:col>55</xdr:col>
      <xdr:colOff>50800</xdr:colOff>
      <xdr:row>58</xdr:row>
      <xdr:rowOff>23495</xdr:rowOff>
    </xdr:to>
    <xdr:sp macro="" textlink="">
      <xdr:nvSpPr>
        <xdr:cNvPr id="248" name="楕円 247">
          <a:extLst>
            <a:ext uri="{FF2B5EF4-FFF2-40B4-BE49-F238E27FC236}">
              <a16:creationId xmlns:a16="http://schemas.microsoft.com/office/drawing/2014/main" id="{7CE29EC6-62A5-4599-A73E-54FD3873E38A}"/>
            </a:ext>
          </a:extLst>
        </xdr:cNvPr>
        <xdr:cNvSpPr/>
      </xdr:nvSpPr>
      <xdr:spPr>
        <a:xfrm>
          <a:off x="9401175" y="9331325"/>
          <a:ext cx="762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114300</xdr:rowOff>
    </xdr:from>
    <xdr:ext cx="467360" cy="253365"/>
    <xdr:sp macro="" textlink="">
      <xdr:nvSpPr>
        <xdr:cNvPr id="249" name="【体育館・プール】&#10;一人当たり面積該当値テキスト">
          <a:extLst>
            <a:ext uri="{FF2B5EF4-FFF2-40B4-BE49-F238E27FC236}">
              <a16:creationId xmlns:a16="http://schemas.microsoft.com/office/drawing/2014/main" id="{1C63D411-80A4-41AC-ABBF-34DCF225359E}"/>
            </a:ext>
          </a:extLst>
        </xdr:cNvPr>
        <xdr:cNvSpPr txBox="1"/>
      </xdr:nvSpPr>
      <xdr:spPr>
        <a:xfrm>
          <a:off x="9467850" y="919162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0.891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110490</xdr:rowOff>
    </xdr:from>
    <xdr:to>
      <xdr:col>50</xdr:col>
      <xdr:colOff>165100</xdr:colOff>
      <xdr:row>58</xdr:row>
      <xdr:rowOff>41910</xdr:rowOff>
    </xdr:to>
    <xdr:sp macro="" textlink="">
      <xdr:nvSpPr>
        <xdr:cNvPr id="250" name="楕円 249">
          <a:extLst>
            <a:ext uri="{FF2B5EF4-FFF2-40B4-BE49-F238E27FC236}">
              <a16:creationId xmlns:a16="http://schemas.microsoft.com/office/drawing/2014/main" id="{F83BF1D0-4F4E-4036-986C-94B1CAA654F9}"/>
            </a:ext>
          </a:extLst>
        </xdr:cNvPr>
        <xdr:cNvSpPr/>
      </xdr:nvSpPr>
      <xdr:spPr>
        <a:xfrm>
          <a:off x="8639175" y="934656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141605</xdr:rowOff>
    </xdr:from>
    <xdr:to>
      <xdr:col>55</xdr:col>
      <xdr:colOff>0</xdr:colOff>
      <xdr:row>57</xdr:row>
      <xdr:rowOff>160655</xdr:rowOff>
    </xdr:to>
    <xdr:cxnSp macro="">
      <xdr:nvCxnSpPr>
        <xdr:cNvPr id="251" name="直線コネクタ 250">
          <a:extLst>
            <a:ext uri="{FF2B5EF4-FFF2-40B4-BE49-F238E27FC236}">
              <a16:creationId xmlns:a16="http://schemas.microsoft.com/office/drawing/2014/main" id="{E87A3211-FEDD-41C5-860B-97DD190FE3FD}"/>
            </a:ext>
          </a:extLst>
        </xdr:cNvPr>
        <xdr:cNvCxnSpPr/>
      </xdr:nvCxnSpPr>
      <xdr:spPr>
        <a:xfrm flipV="1">
          <a:off x="8686800" y="9384030"/>
          <a:ext cx="7429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120015</xdr:rowOff>
    </xdr:from>
    <xdr:to>
      <xdr:col>46</xdr:col>
      <xdr:colOff>38100</xdr:colOff>
      <xdr:row>58</xdr:row>
      <xdr:rowOff>52070</xdr:rowOff>
    </xdr:to>
    <xdr:sp macro="" textlink="">
      <xdr:nvSpPr>
        <xdr:cNvPr id="252" name="楕円 251">
          <a:extLst>
            <a:ext uri="{FF2B5EF4-FFF2-40B4-BE49-F238E27FC236}">
              <a16:creationId xmlns:a16="http://schemas.microsoft.com/office/drawing/2014/main" id="{35F5D7ED-C7B3-4D26-8CF2-3D25B9DB8EA1}"/>
            </a:ext>
          </a:extLst>
        </xdr:cNvPr>
        <xdr:cNvSpPr/>
      </xdr:nvSpPr>
      <xdr:spPr>
        <a:xfrm>
          <a:off x="7839075" y="9362440"/>
          <a:ext cx="85725" cy="876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57</xdr:row>
      <xdr:rowOff>160655</xdr:rowOff>
    </xdr:from>
    <xdr:to>
      <xdr:col>50</xdr:col>
      <xdr:colOff>114300</xdr:colOff>
      <xdr:row>58</xdr:row>
      <xdr:rowOff>2540</xdr:rowOff>
    </xdr:to>
    <xdr:cxnSp macro="">
      <xdr:nvCxnSpPr>
        <xdr:cNvPr id="253" name="直線コネクタ 252">
          <a:extLst>
            <a:ext uri="{FF2B5EF4-FFF2-40B4-BE49-F238E27FC236}">
              <a16:creationId xmlns:a16="http://schemas.microsoft.com/office/drawing/2014/main" id="{4918FDB8-E859-4551-8875-9A771DB94622}"/>
            </a:ext>
          </a:extLst>
        </xdr:cNvPr>
        <xdr:cNvCxnSpPr/>
      </xdr:nvCxnSpPr>
      <xdr:spPr>
        <a:xfrm flipV="1">
          <a:off x="7886700" y="940308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131445</xdr:rowOff>
    </xdr:from>
    <xdr:to>
      <xdr:col>41</xdr:col>
      <xdr:colOff>101600</xdr:colOff>
      <xdr:row>58</xdr:row>
      <xdr:rowOff>62865</xdr:rowOff>
    </xdr:to>
    <xdr:sp macro="" textlink="">
      <xdr:nvSpPr>
        <xdr:cNvPr id="254" name="楕円 253">
          <a:extLst>
            <a:ext uri="{FF2B5EF4-FFF2-40B4-BE49-F238E27FC236}">
              <a16:creationId xmlns:a16="http://schemas.microsoft.com/office/drawing/2014/main" id="{CB5363FA-EC52-4D6B-89B9-4DF118511790}"/>
            </a:ext>
          </a:extLst>
        </xdr:cNvPr>
        <xdr:cNvSpPr/>
      </xdr:nvSpPr>
      <xdr:spPr>
        <a:xfrm>
          <a:off x="7029450" y="9370695"/>
          <a:ext cx="10477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2540</xdr:rowOff>
    </xdr:from>
    <xdr:to>
      <xdr:col>45</xdr:col>
      <xdr:colOff>171450</xdr:colOff>
      <xdr:row>58</xdr:row>
      <xdr:rowOff>13970</xdr:rowOff>
    </xdr:to>
    <xdr:cxnSp macro="">
      <xdr:nvCxnSpPr>
        <xdr:cNvPr id="255" name="直線コネクタ 254">
          <a:extLst>
            <a:ext uri="{FF2B5EF4-FFF2-40B4-BE49-F238E27FC236}">
              <a16:creationId xmlns:a16="http://schemas.microsoft.com/office/drawing/2014/main" id="{2518A297-D79E-4B40-BE0F-9C3DF27F7A93}"/>
            </a:ext>
          </a:extLst>
        </xdr:cNvPr>
        <xdr:cNvCxnSpPr/>
      </xdr:nvCxnSpPr>
      <xdr:spPr>
        <a:xfrm flipV="1">
          <a:off x="7077075" y="9403715"/>
          <a:ext cx="8096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145415</xdr:rowOff>
    </xdr:from>
    <xdr:to>
      <xdr:col>36</xdr:col>
      <xdr:colOff>165100</xdr:colOff>
      <xdr:row>58</xdr:row>
      <xdr:rowOff>76835</xdr:rowOff>
    </xdr:to>
    <xdr:sp macro="" textlink="">
      <xdr:nvSpPr>
        <xdr:cNvPr id="256" name="楕円 255">
          <a:extLst>
            <a:ext uri="{FF2B5EF4-FFF2-40B4-BE49-F238E27FC236}">
              <a16:creationId xmlns:a16="http://schemas.microsoft.com/office/drawing/2014/main" id="{7DE4B64C-082C-49E0-BBF1-9A4517EFF4CF}"/>
            </a:ext>
          </a:extLst>
        </xdr:cNvPr>
        <xdr:cNvSpPr/>
      </xdr:nvSpPr>
      <xdr:spPr>
        <a:xfrm>
          <a:off x="6238875" y="9381490"/>
          <a:ext cx="952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13970</xdr:rowOff>
    </xdr:from>
    <xdr:to>
      <xdr:col>41</xdr:col>
      <xdr:colOff>50800</xdr:colOff>
      <xdr:row>58</xdr:row>
      <xdr:rowOff>27305</xdr:rowOff>
    </xdr:to>
    <xdr:cxnSp macro="">
      <xdr:nvCxnSpPr>
        <xdr:cNvPr id="257" name="直線コネクタ 256">
          <a:extLst>
            <a:ext uri="{FF2B5EF4-FFF2-40B4-BE49-F238E27FC236}">
              <a16:creationId xmlns:a16="http://schemas.microsoft.com/office/drawing/2014/main" id="{2FA396BB-6E5C-440B-8C16-2A7A2395B591}"/>
            </a:ext>
          </a:extLst>
        </xdr:cNvPr>
        <xdr:cNvCxnSpPr/>
      </xdr:nvCxnSpPr>
      <xdr:spPr>
        <a:xfrm flipV="1">
          <a:off x="6286500" y="9411970"/>
          <a:ext cx="79057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61</xdr:row>
      <xdr:rowOff>83185</xdr:rowOff>
    </xdr:from>
    <xdr:ext cx="469900" cy="253365"/>
    <xdr:sp macro="" textlink="">
      <xdr:nvSpPr>
        <xdr:cNvPr id="258" name="n_1aveValue【体育館・プール】&#10;一人当たり面積">
          <a:extLst>
            <a:ext uri="{FF2B5EF4-FFF2-40B4-BE49-F238E27FC236}">
              <a16:creationId xmlns:a16="http://schemas.microsoft.com/office/drawing/2014/main" id="{C457AA29-0437-4719-8B3F-A7E53E59EB0D}"/>
            </a:ext>
          </a:extLst>
        </xdr:cNvPr>
        <xdr:cNvSpPr txBox="1"/>
      </xdr:nvSpPr>
      <xdr:spPr>
        <a:xfrm>
          <a:off x="8458200" y="99733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61</xdr:row>
      <xdr:rowOff>116840</xdr:rowOff>
    </xdr:from>
    <xdr:ext cx="469900" cy="253365"/>
    <xdr:sp macro="" textlink="">
      <xdr:nvSpPr>
        <xdr:cNvPr id="259" name="n_2aveValue【体育館・プール】&#10;一人当たり面積">
          <a:extLst>
            <a:ext uri="{FF2B5EF4-FFF2-40B4-BE49-F238E27FC236}">
              <a16:creationId xmlns:a16="http://schemas.microsoft.com/office/drawing/2014/main" id="{1C306094-FD95-4DA8-B6CD-5D3AA4EB9969}"/>
            </a:ext>
          </a:extLst>
        </xdr:cNvPr>
        <xdr:cNvSpPr txBox="1"/>
      </xdr:nvSpPr>
      <xdr:spPr>
        <a:xfrm>
          <a:off x="7677150" y="100037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61</xdr:row>
      <xdr:rowOff>124460</xdr:rowOff>
    </xdr:from>
    <xdr:ext cx="469900" cy="250825"/>
    <xdr:sp macro="" textlink="">
      <xdr:nvSpPr>
        <xdr:cNvPr id="260" name="n_3aveValue【体育館・プール】&#10;一人当たり面積">
          <a:extLst>
            <a:ext uri="{FF2B5EF4-FFF2-40B4-BE49-F238E27FC236}">
              <a16:creationId xmlns:a16="http://schemas.microsoft.com/office/drawing/2014/main" id="{67B2DB8C-76F3-4646-A83F-430C159BE2D4}"/>
            </a:ext>
          </a:extLst>
        </xdr:cNvPr>
        <xdr:cNvSpPr txBox="1"/>
      </xdr:nvSpPr>
      <xdr:spPr>
        <a:xfrm>
          <a:off x="6867525" y="1000823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61</xdr:row>
      <xdr:rowOff>132715</xdr:rowOff>
    </xdr:from>
    <xdr:ext cx="469900" cy="253365"/>
    <xdr:sp macro="" textlink="">
      <xdr:nvSpPr>
        <xdr:cNvPr id="261" name="n_4aveValue【体育館・プール】&#10;一人当たり面積">
          <a:extLst>
            <a:ext uri="{FF2B5EF4-FFF2-40B4-BE49-F238E27FC236}">
              <a16:creationId xmlns:a16="http://schemas.microsoft.com/office/drawing/2014/main" id="{3C2F6979-1D41-4920-A463-0CB8779029E8}"/>
            </a:ext>
          </a:extLst>
        </xdr:cNvPr>
        <xdr:cNvSpPr txBox="1"/>
      </xdr:nvSpPr>
      <xdr:spPr>
        <a:xfrm>
          <a:off x="6067425" y="100196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56</xdr:row>
      <xdr:rowOff>58420</xdr:rowOff>
    </xdr:from>
    <xdr:ext cx="469900" cy="253365"/>
    <xdr:sp macro="" textlink="">
      <xdr:nvSpPr>
        <xdr:cNvPr id="262" name="n_1mainValue【体育館・プール】&#10;一人当たり面積">
          <a:extLst>
            <a:ext uri="{FF2B5EF4-FFF2-40B4-BE49-F238E27FC236}">
              <a16:creationId xmlns:a16="http://schemas.microsoft.com/office/drawing/2014/main" id="{BA172600-E723-42BA-A3BD-BE834152DEF8}"/>
            </a:ext>
          </a:extLst>
        </xdr:cNvPr>
        <xdr:cNvSpPr txBox="1"/>
      </xdr:nvSpPr>
      <xdr:spPr>
        <a:xfrm>
          <a:off x="8458200" y="91357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0.876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56</xdr:row>
      <xdr:rowOff>68580</xdr:rowOff>
    </xdr:from>
    <xdr:ext cx="469900" cy="250825"/>
    <xdr:sp macro="" textlink="">
      <xdr:nvSpPr>
        <xdr:cNvPr id="263" name="n_2mainValue【体育館・プール】&#10;一人当たり面積">
          <a:extLst>
            <a:ext uri="{FF2B5EF4-FFF2-40B4-BE49-F238E27FC236}">
              <a16:creationId xmlns:a16="http://schemas.microsoft.com/office/drawing/2014/main" id="{3E3540D4-F8D9-4FDD-9365-86C863AA43B0}"/>
            </a:ext>
          </a:extLst>
        </xdr:cNvPr>
        <xdr:cNvSpPr txBox="1"/>
      </xdr:nvSpPr>
      <xdr:spPr>
        <a:xfrm>
          <a:off x="7677150" y="914273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0.868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56</xdr:row>
      <xdr:rowOff>79375</xdr:rowOff>
    </xdr:from>
    <xdr:ext cx="469900" cy="253365"/>
    <xdr:sp macro="" textlink="">
      <xdr:nvSpPr>
        <xdr:cNvPr id="264" name="n_3mainValue【体育館・プール】&#10;一人当たり面積">
          <a:extLst>
            <a:ext uri="{FF2B5EF4-FFF2-40B4-BE49-F238E27FC236}">
              <a16:creationId xmlns:a16="http://schemas.microsoft.com/office/drawing/2014/main" id="{C14BD2F4-67BB-4678-A44E-0852EB70020A}"/>
            </a:ext>
          </a:extLst>
        </xdr:cNvPr>
        <xdr:cNvSpPr txBox="1"/>
      </xdr:nvSpPr>
      <xdr:spPr>
        <a:xfrm>
          <a:off x="6867525" y="91598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0.859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56</xdr:row>
      <xdr:rowOff>93345</xdr:rowOff>
    </xdr:from>
    <xdr:ext cx="469900" cy="253365"/>
    <xdr:sp macro="" textlink="">
      <xdr:nvSpPr>
        <xdr:cNvPr id="265" name="n_4mainValue【体育館・プール】&#10;一人当たり面積">
          <a:extLst>
            <a:ext uri="{FF2B5EF4-FFF2-40B4-BE49-F238E27FC236}">
              <a16:creationId xmlns:a16="http://schemas.microsoft.com/office/drawing/2014/main" id="{76FA471E-E72D-42E7-B499-B846DA9BAED8}"/>
            </a:ext>
          </a:extLst>
        </xdr:cNvPr>
        <xdr:cNvSpPr txBox="1"/>
      </xdr:nvSpPr>
      <xdr:spPr>
        <a:xfrm>
          <a:off x="6067425" y="91706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0.848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149225</xdr:rowOff>
    </xdr:from>
    <xdr:to>
      <xdr:col>28</xdr:col>
      <xdr:colOff>152400</xdr:colOff>
      <xdr:row>72</xdr:row>
      <xdr:rowOff>99060</xdr:rowOff>
    </xdr:to>
    <xdr:sp macro="" textlink="">
      <xdr:nvSpPr>
        <xdr:cNvPr id="266" name="正方形/長方形 265">
          <a:extLst>
            <a:ext uri="{FF2B5EF4-FFF2-40B4-BE49-F238E27FC236}">
              <a16:creationId xmlns:a16="http://schemas.microsoft.com/office/drawing/2014/main" id="{9278B640-6583-440B-9B56-F37932326B4A}"/>
            </a:ext>
          </a:extLst>
        </xdr:cNvPr>
        <xdr:cNvSpPr/>
      </xdr:nvSpPr>
      <xdr:spPr>
        <a:xfrm>
          <a:off x="685800" y="11169650"/>
          <a:ext cx="4267200" cy="6007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124460</xdr:rowOff>
    </xdr:from>
    <xdr:to>
      <xdr:col>12</xdr:col>
      <xdr:colOff>127000</xdr:colOff>
      <xdr:row>74</xdr:row>
      <xdr:rowOff>37465</xdr:rowOff>
    </xdr:to>
    <xdr:sp macro="" textlink="">
      <xdr:nvSpPr>
        <xdr:cNvPr id="267" name="正方形/長方形 266">
          <a:extLst>
            <a:ext uri="{FF2B5EF4-FFF2-40B4-BE49-F238E27FC236}">
              <a16:creationId xmlns:a16="http://schemas.microsoft.com/office/drawing/2014/main" id="{09DC9167-B63D-422F-9A0F-8E0477973109}"/>
            </a:ext>
          </a:extLst>
        </xdr:cNvPr>
        <xdr:cNvSpPr/>
      </xdr:nvSpPr>
      <xdr:spPr>
        <a:xfrm>
          <a:off x="809625" y="11789410"/>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154940</xdr:rowOff>
    </xdr:from>
    <xdr:to>
      <xdr:col>12</xdr:col>
      <xdr:colOff>127000</xdr:colOff>
      <xdr:row>75</xdr:row>
      <xdr:rowOff>68580</xdr:rowOff>
    </xdr:to>
    <xdr:sp macro="" textlink="">
      <xdr:nvSpPr>
        <xdr:cNvPr id="268" name="正方形/長方形 267">
          <a:extLst>
            <a:ext uri="{FF2B5EF4-FFF2-40B4-BE49-F238E27FC236}">
              <a16:creationId xmlns:a16="http://schemas.microsoft.com/office/drawing/2014/main" id="{1B0D8A16-E7C8-4E95-AEF1-F30E4B2AE45B}"/>
            </a:ext>
          </a:extLst>
        </xdr:cNvPr>
        <xdr:cNvSpPr/>
      </xdr:nvSpPr>
      <xdr:spPr>
        <a:xfrm>
          <a:off x="809625" y="11984990"/>
          <a:ext cx="1371600" cy="234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124460</xdr:rowOff>
    </xdr:from>
    <xdr:to>
      <xdr:col>18</xdr:col>
      <xdr:colOff>0</xdr:colOff>
      <xdr:row>74</xdr:row>
      <xdr:rowOff>37465</xdr:rowOff>
    </xdr:to>
    <xdr:sp macro="" textlink="">
      <xdr:nvSpPr>
        <xdr:cNvPr id="269" name="正方形/長方形 268">
          <a:extLst>
            <a:ext uri="{FF2B5EF4-FFF2-40B4-BE49-F238E27FC236}">
              <a16:creationId xmlns:a16="http://schemas.microsoft.com/office/drawing/2014/main" id="{5A7D8066-0838-414C-BBC9-9746870DAEA7}"/>
            </a:ext>
          </a:extLst>
        </xdr:cNvPr>
        <xdr:cNvSpPr/>
      </xdr:nvSpPr>
      <xdr:spPr>
        <a:xfrm>
          <a:off x="1714500" y="11789410"/>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154940</xdr:rowOff>
    </xdr:from>
    <xdr:to>
      <xdr:col>18</xdr:col>
      <xdr:colOff>0</xdr:colOff>
      <xdr:row>75</xdr:row>
      <xdr:rowOff>68580</xdr:rowOff>
    </xdr:to>
    <xdr:sp macro="" textlink="">
      <xdr:nvSpPr>
        <xdr:cNvPr id="270" name="正方形/長方形 269">
          <a:extLst>
            <a:ext uri="{FF2B5EF4-FFF2-40B4-BE49-F238E27FC236}">
              <a16:creationId xmlns:a16="http://schemas.microsoft.com/office/drawing/2014/main" id="{8C4AD466-71F8-4EA2-B976-ABF2A7CAB164}"/>
            </a:ext>
          </a:extLst>
        </xdr:cNvPr>
        <xdr:cNvSpPr/>
      </xdr:nvSpPr>
      <xdr:spPr>
        <a:xfrm>
          <a:off x="1714500" y="11984990"/>
          <a:ext cx="1371600" cy="234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124460</xdr:rowOff>
    </xdr:from>
    <xdr:to>
      <xdr:col>24</xdr:col>
      <xdr:colOff>0</xdr:colOff>
      <xdr:row>74</xdr:row>
      <xdr:rowOff>37465</xdr:rowOff>
    </xdr:to>
    <xdr:sp macro="" textlink="">
      <xdr:nvSpPr>
        <xdr:cNvPr id="271" name="正方形/長方形 270">
          <a:extLst>
            <a:ext uri="{FF2B5EF4-FFF2-40B4-BE49-F238E27FC236}">
              <a16:creationId xmlns:a16="http://schemas.microsoft.com/office/drawing/2014/main" id="{C6943960-62A7-4939-A1D3-E64C16A4CBD3}"/>
            </a:ext>
          </a:extLst>
        </xdr:cNvPr>
        <xdr:cNvSpPr/>
      </xdr:nvSpPr>
      <xdr:spPr>
        <a:xfrm>
          <a:off x="2743200" y="11789410"/>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dr:col>16</xdr:col>
      <xdr:colOff>0</xdr:colOff>
      <xdr:row>73</xdr:row>
      <xdr:rowOff>154940</xdr:rowOff>
    </xdr:from>
    <xdr:to>
      <xdr:col>24</xdr:col>
      <xdr:colOff>0</xdr:colOff>
      <xdr:row>75</xdr:row>
      <xdr:rowOff>68580</xdr:rowOff>
    </xdr:to>
    <xdr:sp macro="" textlink="">
      <xdr:nvSpPr>
        <xdr:cNvPr id="272" name="正方形/長方形 271">
          <a:extLst>
            <a:ext uri="{FF2B5EF4-FFF2-40B4-BE49-F238E27FC236}">
              <a16:creationId xmlns:a16="http://schemas.microsoft.com/office/drawing/2014/main" id="{A8222A9A-FBF5-45A4-9FB6-883FD3B9E8D6}"/>
            </a:ext>
          </a:extLst>
        </xdr:cNvPr>
        <xdr:cNvSpPr/>
      </xdr:nvSpPr>
      <xdr:spPr>
        <a:xfrm>
          <a:off x="2743200" y="11984990"/>
          <a:ext cx="1371600" cy="234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93345</xdr:rowOff>
    </xdr:from>
    <xdr:to>
      <xdr:col>28</xdr:col>
      <xdr:colOff>152400</xdr:colOff>
      <xdr:row>88</xdr:row>
      <xdr:rowOff>149225</xdr:rowOff>
    </xdr:to>
    <xdr:sp macro="" textlink="">
      <xdr:nvSpPr>
        <xdr:cNvPr id="273" name="正方形/長方形 272">
          <a:extLst>
            <a:ext uri="{FF2B5EF4-FFF2-40B4-BE49-F238E27FC236}">
              <a16:creationId xmlns:a16="http://schemas.microsoft.com/office/drawing/2014/main" id="{C9877BE0-8613-4FC9-B8C0-80CE741A2163}"/>
            </a:ext>
          </a:extLst>
        </xdr:cNvPr>
        <xdr:cNvSpPr/>
      </xdr:nvSpPr>
      <xdr:spPr>
        <a:xfrm>
          <a:off x="685800" y="12247245"/>
          <a:ext cx="4267200" cy="2160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74295</xdr:rowOff>
    </xdr:from>
    <xdr:ext cx="295910" cy="218440"/>
    <xdr:sp macro="" textlink="">
      <xdr:nvSpPr>
        <xdr:cNvPr id="274" name="テキスト ボックス 273">
          <a:extLst>
            <a:ext uri="{FF2B5EF4-FFF2-40B4-BE49-F238E27FC236}">
              <a16:creationId xmlns:a16="http://schemas.microsoft.com/office/drawing/2014/main" id="{548437D9-B71C-45E2-BF60-230EEDED3E43}"/>
            </a:ext>
          </a:extLst>
        </xdr:cNvPr>
        <xdr:cNvSpPr txBox="1"/>
      </xdr:nvSpPr>
      <xdr:spPr>
        <a:xfrm>
          <a:off x="666750" y="12066270"/>
          <a:ext cx="29591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149225</xdr:rowOff>
    </xdr:from>
    <xdr:to>
      <xdr:col>28</xdr:col>
      <xdr:colOff>114300</xdr:colOff>
      <xdr:row>88</xdr:row>
      <xdr:rowOff>149225</xdr:rowOff>
    </xdr:to>
    <xdr:cxnSp macro="">
      <xdr:nvCxnSpPr>
        <xdr:cNvPr id="275" name="直線コネクタ 274">
          <a:extLst>
            <a:ext uri="{FF2B5EF4-FFF2-40B4-BE49-F238E27FC236}">
              <a16:creationId xmlns:a16="http://schemas.microsoft.com/office/drawing/2014/main" id="{919D6CEE-DEB1-4A72-93E2-9C71C9670A01}"/>
            </a:ext>
          </a:extLst>
        </xdr:cNvPr>
        <xdr:cNvCxnSpPr/>
      </xdr:nvCxnSpPr>
      <xdr:spPr>
        <a:xfrm>
          <a:off x="685800" y="14408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820" cy="250825"/>
    <xdr:sp macro="" textlink="">
      <xdr:nvSpPr>
        <xdr:cNvPr id="276" name="テキスト ボックス 275">
          <a:extLst>
            <a:ext uri="{FF2B5EF4-FFF2-40B4-BE49-F238E27FC236}">
              <a16:creationId xmlns:a16="http://schemas.microsoft.com/office/drawing/2014/main" id="{CB5B6FE6-7A2C-498D-B3CF-470E4D866461}"/>
            </a:ext>
          </a:extLst>
        </xdr:cNvPr>
        <xdr:cNvSpPr txBox="1"/>
      </xdr:nvSpPr>
      <xdr:spPr>
        <a:xfrm>
          <a:off x="278765" y="1426591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165100</xdr:rowOff>
    </xdr:from>
    <xdr:to>
      <xdr:col>28</xdr:col>
      <xdr:colOff>114300</xdr:colOff>
      <xdr:row>86</xdr:row>
      <xdr:rowOff>165100</xdr:rowOff>
    </xdr:to>
    <xdr:cxnSp macro="">
      <xdr:nvCxnSpPr>
        <xdr:cNvPr id="277" name="直線コネクタ 276">
          <a:extLst>
            <a:ext uri="{FF2B5EF4-FFF2-40B4-BE49-F238E27FC236}">
              <a16:creationId xmlns:a16="http://schemas.microsoft.com/office/drawing/2014/main" id="{1534115E-95B9-4E6D-A359-971B81D60498}"/>
            </a:ext>
          </a:extLst>
        </xdr:cNvPr>
        <xdr:cNvCxnSpPr/>
      </xdr:nvCxnSpPr>
      <xdr:spPr>
        <a:xfrm>
          <a:off x="685800" y="1409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26035</xdr:rowOff>
    </xdr:from>
    <xdr:ext cx="464820" cy="253365"/>
    <xdr:sp macro="" textlink="">
      <xdr:nvSpPr>
        <xdr:cNvPr id="278" name="テキスト ボックス 277">
          <a:extLst>
            <a:ext uri="{FF2B5EF4-FFF2-40B4-BE49-F238E27FC236}">
              <a16:creationId xmlns:a16="http://schemas.microsoft.com/office/drawing/2014/main" id="{A23CF2E0-682E-483C-8F90-A88CCF86F6BD}"/>
            </a:ext>
          </a:extLst>
        </xdr:cNvPr>
        <xdr:cNvSpPr txBox="1"/>
      </xdr:nvSpPr>
      <xdr:spPr>
        <a:xfrm>
          <a:off x="278765" y="1396428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9" name="直線コネクタ 278">
          <a:extLst>
            <a:ext uri="{FF2B5EF4-FFF2-40B4-BE49-F238E27FC236}">
              <a16:creationId xmlns:a16="http://schemas.microsoft.com/office/drawing/2014/main" id="{082F8A4E-0EE1-4BDE-8851-19E1EA4CBA75}"/>
            </a:ext>
          </a:extLst>
        </xdr:cNvPr>
        <xdr:cNvCxnSpPr/>
      </xdr:nvCxnSpPr>
      <xdr:spPr>
        <a:xfrm>
          <a:off x="685800" y="13783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41275</xdr:rowOff>
    </xdr:from>
    <xdr:ext cx="400685" cy="253365"/>
    <xdr:sp macro="" textlink="">
      <xdr:nvSpPr>
        <xdr:cNvPr id="280" name="テキスト ボックス 279">
          <a:extLst>
            <a:ext uri="{FF2B5EF4-FFF2-40B4-BE49-F238E27FC236}">
              <a16:creationId xmlns:a16="http://schemas.microsoft.com/office/drawing/2014/main" id="{10ADAC5A-CD39-4876-8FD6-F32D4F67E857}"/>
            </a:ext>
          </a:extLst>
        </xdr:cNvPr>
        <xdr:cNvSpPr txBox="1"/>
      </xdr:nvSpPr>
      <xdr:spPr>
        <a:xfrm>
          <a:off x="339725" y="1365567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29210</xdr:rowOff>
    </xdr:from>
    <xdr:to>
      <xdr:col>28</xdr:col>
      <xdr:colOff>114300</xdr:colOff>
      <xdr:row>83</xdr:row>
      <xdr:rowOff>29210</xdr:rowOff>
    </xdr:to>
    <xdr:cxnSp macro="">
      <xdr:nvCxnSpPr>
        <xdr:cNvPr id="281" name="直線コネクタ 280">
          <a:extLst>
            <a:ext uri="{FF2B5EF4-FFF2-40B4-BE49-F238E27FC236}">
              <a16:creationId xmlns:a16="http://schemas.microsoft.com/office/drawing/2014/main" id="{BF09591F-E9D9-455F-A08B-63B973EC6BBE}"/>
            </a:ext>
          </a:extLst>
        </xdr:cNvPr>
        <xdr:cNvCxnSpPr/>
      </xdr:nvCxnSpPr>
      <xdr:spPr>
        <a:xfrm>
          <a:off x="685800" y="13475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57785</xdr:rowOff>
    </xdr:from>
    <xdr:ext cx="400685" cy="253365"/>
    <xdr:sp macro="" textlink="">
      <xdr:nvSpPr>
        <xdr:cNvPr id="282" name="テキスト ボックス 281">
          <a:extLst>
            <a:ext uri="{FF2B5EF4-FFF2-40B4-BE49-F238E27FC236}">
              <a16:creationId xmlns:a16="http://schemas.microsoft.com/office/drawing/2014/main" id="{2AC75F54-8104-4AAF-AAFB-68A8F09566EC}"/>
            </a:ext>
          </a:extLst>
        </xdr:cNvPr>
        <xdr:cNvSpPr txBox="1"/>
      </xdr:nvSpPr>
      <xdr:spPr>
        <a:xfrm>
          <a:off x="339725" y="1334516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45085</xdr:rowOff>
    </xdr:from>
    <xdr:to>
      <xdr:col>28</xdr:col>
      <xdr:colOff>114300</xdr:colOff>
      <xdr:row>81</xdr:row>
      <xdr:rowOff>45085</xdr:rowOff>
    </xdr:to>
    <xdr:cxnSp macro="">
      <xdr:nvCxnSpPr>
        <xdr:cNvPr id="283" name="直線コネクタ 282">
          <a:extLst>
            <a:ext uri="{FF2B5EF4-FFF2-40B4-BE49-F238E27FC236}">
              <a16:creationId xmlns:a16="http://schemas.microsoft.com/office/drawing/2014/main" id="{C9118DC8-E11A-4E84-9B95-D961582C9D6D}"/>
            </a:ext>
          </a:extLst>
        </xdr:cNvPr>
        <xdr:cNvCxnSpPr/>
      </xdr:nvCxnSpPr>
      <xdr:spPr>
        <a:xfrm>
          <a:off x="685800" y="13173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73660</xdr:rowOff>
    </xdr:from>
    <xdr:ext cx="400685" cy="252730"/>
    <xdr:sp macro="" textlink="">
      <xdr:nvSpPr>
        <xdr:cNvPr id="284" name="テキスト ボックス 283">
          <a:extLst>
            <a:ext uri="{FF2B5EF4-FFF2-40B4-BE49-F238E27FC236}">
              <a16:creationId xmlns:a16="http://schemas.microsoft.com/office/drawing/2014/main" id="{0232B92E-4F93-4373-A046-439CDC63E4A8}"/>
            </a:ext>
          </a:extLst>
        </xdr:cNvPr>
        <xdr:cNvSpPr txBox="1"/>
      </xdr:nvSpPr>
      <xdr:spPr>
        <a:xfrm>
          <a:off x="339725" y="13037185"/>
          <a:ext cx="4006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61595</xdr:rowOff>
    </xdr:from>
    <xdr:to>
      <xdr:col>28</xdr:col>
      <xdr:colOff>114300</xdr:colOff>
      <xdr:row>79</xdr:row>
      <xdr:rowOff>61595</xdr:rowOff>
    </xdr:to>
    <xdr:cxnSp macro="">
      <xdr:nvCxnSpPr>
        <xdr:cNvPr id="285" name="直線コネクタ 284">
          <a:extLst>
            <a:ext uri="{FF2B5EF4-FFF2-40B4-BE49-F238E27FC236}">
              <a16:creationId xmlns:a16="http://schemas.microsoft.com/office/drawing/2014/main" id="{3F3C033E-7F7D-4632-B8DB-360059276126}"/>
            </a:ext>
          </a:extLst>
        </xdr:cNvPr>
        <xdr:cNvCxnSpPr/>
      </xdr:nvCxnSpPr>
      <xdr:spPr>
        <a:xfrm>
          <a:off x="685800" y="128663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90170</xdr:rowOff>
    </xdr:from>
    <xdr:ext cx="400685" cy="250825"/>
    <xdr:sp macro="" textlink="">
      <xdr:nvSpPr>
        <xdr:cNvPr id="286" name="テキスト ボックス 285">
          <a:extLst>
            <a:ext uri="{FF2B5EF4-FFF2-40B4-BE49-F238E27FC236}">
              <a16:creationId xmlns:a16="http://schemas.microsoft.com/office/drawing/2014/main" id="{3281882B-BED9-4CA7-B430-986E5771A202}"/>
            </a:ext>
          </a:extLst>
        </xdr:cNvPr>
        <xdr:cNvSpPr txBox="1"/>
      </xdr:nvSpPr>
      <xdr:spPr>
        <a:xfrm>
          <a:off x="339725" y="1272667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76835</xdr:rowOff>
    </xdr:from>
    <xdr:to>
      <xdr:col>28</xdr:col>
      <xdr:colOff>114300</xdr:colOff>
      <xdr:row>77</xdr:row>
      <xdr:rowOff>76835</xdr:rowOff>
    </xdr:to>
    <xdr:cxnSp macro="">
      <xdr:nvCxnSpPr>
        <xdr:cNvPr id="287" name="直線コネクタ 286">
          <a:extLst>
            <a:ext uri="{FF2B5EF4-FFF2-40B4-BE49-F238E27FC236}">
              <a16:creationId xmlns:a16="http://schemas.microsoft.com/office/drawing/2014/main" id="{8F2C2072-83BE-4D58-A17C-9E2E2506F0A9}"/>
            </a:ext>
          </a:extLst>
        </xdr:cNvPr>
        <xdr:cNvCxnSpPr/>
      </xdr:nvCxnSpPr>
      <xdr:spPr>
        <a:xfrm>
          <a:off x="685800" y="125545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106045</xdr:rowOff>
    </xdr:from>
    <xdr:ext cx="336550" cy="250825"/>
    <xdr:sp macro="" textlink="">
      <xdr:nvSpPr>
        <xdr:cNvPr id="288" name="テキスト ボックス 287">
          <a:extLst>
            <a:ext uri="{FF2B5EF4-FFF2-40B4-BE49-F238E27FC236}">
              <a16:creationId xmlns:a16="http://schemas.microsoft.com/office/drawing/2014/main" id="{44AFE595-D65D-4A7E-914E-0D3103A925DA}"/>
            </a:ext>
          </a:extLst>
        </xdr:cNvPr>
        <xdr:cNvSpPr txBox="1"/>
      </xdr:nvSpPr>
      <xdr:spPr>
        <a:xfrm>
          <a:off x="387985" y="12418695"/>
          <a:ext cx="336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114300</xdr:colOff>
      <xdr:row>75</xdr:row>
      <xdr:rowOff>93345</xdr:rowOff>
    </xdr:to>
    <xdr:cxnSp macro="">
      <xdr:nvCxnSpPr>
        <xdr:cNvPr id="289" name="直線コネクタ 288">
          <a:extLst>
            <a:ext uri="{FF2B5EF4-FFF2-40B4-BE49-F238E27FC236}">
              <a16:creationId xmlns:a16="http://schemas.microsoft.com/office/drawing/2014/main" id="{E9627A66-6BAB-4DB4-918D-24EDDB2B280A}"/>
            </a:ext>
          </a:extLst>
        </xdr:cNvPr>
        <xdr:cNvCxnSpPr/>
      </xdr:nvCxnSpPr>
      <xdr:spPr>
        <a:xfrm>
          <a:off x="685800" y="122472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93345</xdr:rowOff>
    </xdr:from>
    <xdr:to>
      <xdr:col>28</xdr:col>
      <xdr:colOff>152400</xdr:colOff>
      <xdr:row>88</xdr:row>
      <xdr:rowOff>149225</xdr:rowOff>
    </xdr:to>
    <xdr:sp macro="" textlink="">
      <xdr:nvSpPr>
        <xdr:cNvPr id="290" name="【福祉施設】&#10;有形固定資産減価償却率グラフ枠">
          <a:extLst>
            <a:ext uri="{FF2B5EF4-FFF2-40B4-BE49-F238E27FC236}">
              <a16:creationId xmlns:a16="http://schemas.microsoft.com/office/drawing/2014/main" id="{6C2F5085-66D5-4E20-8EFE-2198275C4FE3}"/>
            </a:ext>
          </a:extLst>
        </xdr:cNvPr>
        <xdr:cNvSpPr/>
      </xdr:nvSpPr>
      <xdr:spPr>
        <a:xfrm>
          <a:off x="685800" y="12247245"/>
          <a:ext cx="4267200" cy="2160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163195</xdr:rowOff>
    </xdr:to>
    <xdr:cxnSp macro="">
      <xdr:nvCxnSpPr>
        <xdr:cNvPr id="291" name="直線コネクタ 290">
          <a:extLst>
            <a:ext uri="{FF2B5EF4-FFF2-40B4-BE49-F238E27FC236}">
              <a16:creationId xmlns:a16="http://schemas.microsoft.com/office/drawing/2014/main" id="{FE8D4605-81F1-4CC3-A416-A67607536219}"/>
            </a:ext>
          </a:extLst>
        </xdr:cNvPr>
        <xdr:cNvCxnSpPr/>
      </xdr:nvCxnSpPr>
      <xdr:spPr>
        <a:xfrm flipV="1">
          <a:off x="4180840" y="1257109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167005</xdr:rowOff>
    </xdr:from>
    <xdr:ext cx="402590" cy="252730"/>
    <xdr:sp macro="" textlink="">
      <xdr:nvSpPr>
        <xdr:cNvPr id="292" name="【福祉施設】&#10;有形固定資産減価償却率最小値テキスト">
          <a:extLst>
            <a:ext uri="{FF2B5EF4-FFF2-40B4-BE49-F238E27FC236}">
              <a16:creationId xmlns:a16="http://schemas.microsoft.com/office/drawing/2014/main" id="{4BBD1BC2-76C6-4330-9885-D345657BD08F}"/>
            </a:ext>
          </a:extLst>
        </xdr:cNvPr>
        <xdr:cNvSpPr txBox="1"/>
      </xdr:nvSpPr>
      <xdr:spPr>
        <a:xfrm>
          <a:off x="4219575" y="1409890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163195</xdr:rowOff>
    </xdr:from>
    <xdr:to>
      <xdr:col>24</xdr:col>
      <xdr:colOff>152400</xdr:colOff>
      <xdr:row>86</xdr:row>
      <xdr:rowOff>163195</xdr:rowOff>
    </xdr:to>
    <xdr:cxnSp macro="">
      <xdr:nvCxnSpPr>
        <xdr:cNvPr id="293" name="直線コネクタ 292">
          <a:extLst>
            <a:ext uri="{FF2B5EF4-FFF2-40B4-BE49-F238E27FC236}">
              <a16:creationId xmlns:a16="http://schemas.microsoft.com/office/drawing/2014/main" id="{CE22837B-DA82-4230-8328-35F75AFEF679}"/>
            </a:ext>
          </a:extLst>
        </xdr:cNvPr>
        <xdr:cNvCxnSpPr/>
      </xdr:nvCxnSpPr>
      <xdr:spPr>
        <a:xfrm>
          <a:off x="4105275" y="140950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40640</xdr:rowOff>
    </xdr:from>
    <xdr:ext cx="337820" cy="253365"/>
    <xdr:sp macro="" textlink="">
      <xdr:nvSpPr>
        <xdr:cNvPr id="294" name="【福祉施設】&#10;有形固定資産減価償却率最大値テキスト">
          <a:extLst>
            <a:ext uri="{FF2B5EF4-FFF2-40B4-BE49-F238E27FC236}">
              <a16:creationId xmlns:a16="http://schemas.microsoft.com/office/drawing/2014/main" id="{0B44AC57-2169-4547-BE86-783B97DF0727}"/>
            </a:ext>
          </a:extLst>
        </xdr:cNvPr>
        <xdr:cNvSpPr txBox="1"/>
      </xdr:nvSpPr>
      <xdr:spPr>
        <a:xfrm>
          <a:off x="4219575" y="12356465"/>
          <a:ext cx="337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95" name="直線コネクタ 294">
          <a:extLst>
            <a:ext uri="{FF2B5EF4-FFF2-40B4-BE49-F238E27FC236}">
              <a16:creationId xmlns:a16="http://schemas.microsoft.com/office/drawing/2014/main" id="{FDE49263-34B2-4049-9E47-C6D1BF0DB6F6}"/>
            </a:ext>
          </a:extLst>
        </xdr:cNvPr>
        <xdr:cNvCxnSpPr/>
      </xdr:nvCxnSpPr>
      <xdr:spPr>
        <a:xfrm>
          <a:off x="4105275" y="125710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60960</xdr:rowOff>
    </xdr:from>
    <xdr:ext cx="402590" cy="253365"/>
    <xdr:sp macro="" textlink="">
      <xdr:nvSpPr>
        <xdr:cNvPr id="296" name="【福祉施設】&#10;有形固定資産減価償却率平均値テキスト">
          <a:extLst>
            <a:ext uri="{FF2B5EF4-FFF2-40B4-BE49-F238E27FC236}">
              <a16:creationId xmlns:a16="http://schemas.microsoft.com/office/drawing/2014/main" id="{D9381F73-1855-4DAA-A8A4-3302B12BDDC0}"/>
            </a:ext>
          </a:extLst>
        </xdr:cNvPr>
        <xdr:cNvSpPr txBox="1"/>
      </xdr:nvSpPr>
      <xdr:spPr>
        <a:xfrm>
          <a:off x="4219575" y="13351510"/>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38735</xdr:rowOff>
    </xdr:from>
    <xdr:to>
      <xdr:col>24</xdr:col>
      <xdr:colOff>114300</xdr:colOff>
      <xdr:row>83</xdr:row>
      <xdr:rowOff>137795</xdr:rowOff>
    </xdr:to>
    <xdr:sp macro="" textlink="">
      <xdr:nvSpPr>
        <xdr:cNvPr id="297" name="フローチャート: 判断 296">
          <a:extLst>
            <a:ext uri="{FF2B5EF4-FFF2-40B4-BE49-F238E27FC236}">
              <a16:creationId xmlns:a16="http://schemas.microsoft.com/office/drawing/2014/main" id="{F72D2564-9500-4BE6-89BB-988265256EFC}"/>
            </a:ext>
          </a:extLst>
        </xdr:cNvPr>
        <xdr:cNvSpPr/>
      </xdr:nvSpPr>
      <xdr:spPr>
        <a:xfrm>
          <a:off x="4124325" y="13488035"/>
          <a:ext cx="10477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62230</xdr:rowOff>
    </xdr:from>
    <xdr:to>
      <xdr:col>20</xdr:col>
      <xdr:colOff>38100</xdr:colOff>
      <xdr:row>83</xdr:row>
      <xdr:rowOff>162560</xdr:rowOff>
    </xdr:to>
    <xdr:sp macro="" textlink="">
      <xdr:nvSpPr>
        <xdr:cNvPr id="298" name="フローチャート: 判断 297">
          <a:extLst>
            <a:ext uri="{FF2B5EF4-FFF2-40B4-BE49-F238E27FC236}">
              <a16:creationId xmlns:a16="http://schemas.microsoft.com/office/drawing/2014/main" id="{42832315-AC60-44F9-A16B-177FF79BD530}"/>
            </a:ext>
          </a:extLst>
        </xdr:cNvPr>
        <xdr:cNvSpPr/>
      </xdr:nvSpPr>
      <xdr:spPr>
        <a:xfrm>
          <a:off x="3381375" y="13514705"/>
          <a:ext cx="8572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78740</xdr:rowOff>
    </xdr:from>
    <xdr:to>
      <xdr:col>15</xdr:col>
      <xdr:colOff>101600</xdr:colOff>
      <xdr:row>84</xdr:row>
      <xdr:rowOff>10795</xdr:rowOff>
    </xdr:to>
    <xdr:sp macro="" textlink="">
      <xdr:nvSpPr>
        <xdr:cNvPr id="299" name="フローチャート: 判断 298">
          <a:extLst>
            <a:ext uri="{FF2B5EF4-FFF2-40B4-BE49-F238E27FC236}">
              <a16:creationId xmlns:a16="http://schemas.microsoft.com/office/drawing/2014/main" id="{C82CC4E2-16E7-4283-9FEA-B859845871A5}"/>
            </a:ext>
          </a:extLst>
        </xdr:cNvPr>
        <xdr:cNvSpPr/>
      </xdr:nvSpPr>
      <xdr:spPr>
        <a:xfrm>
          <a:off x="2571750" y="13528040"/>
          <a:ext cx="104775" cy="908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37465</xdr:rowOff>
    </xdr:from>
    <xdr:to>
      <xdr:col>10</xdr:col>
      <xdr:colOff>165100</xdr:colOff>
      <xdr:row>83</xdr:row>
      <xdr:rowOff>136525</xdr:rowOff>
    </xdr:to>
    <xdr:sp macro="" textlink="">
      <xdr:nvSpPr>
        <xdr:cNvPr id="300" name="フローチャート: 判断 299">
          <a:extLst>
            <a:ext uri="{FF2B5EF4-FFF2-40B4-BE49-F238E27FC236}">
              <a16:creationId xmlns:a16="http://schemas.microsoft.com/office/drawing/2014/main" id="{828E5CFF-1352-4C45-BA6B-79DD3BE017EA}"/>
            </a:ext>
          </a:extLst>
        </xdr:cNvPr>
        <xdr:cNvSpPr/>
      </xdr:nvSpPr>
      <xdr:spPr>
        <a:xfrm>
          <a:off x="1781175" y="13486765"/>
          <a:ext cx="952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139065</xdr:rowOff>
    </xdr:from>
    <xdr:to>
      <xdr:col>6</xdr:col>
      <xdr:colOff>38100</xdr:colOff>
      <xdr:row>83</xdr:row>
      <xdr:rowOff>71120</xdr:rowOff>
    </xdr:to>
    <xdr:sp macro="" textlink="">
      <xdr:nvSpPr>
        <xdr:cNvPr id="301" name="フローチャート: 判断 300">
          <a:extLst>
            <a:ext uri="{FF2B5EF4-FFF2-40B4-BE49-F238E27FC236}">
              <a16:creationId xmlns:a16="http://schemas.microsoft.com/office/drawing/2014/main" id="{FBA3DD1F-3FBA-41E1-A82C-594117602DBC}"/>
            </a:ext>
          </a:extLst>
        </xdr:cNvPr>
        <xdr:cNvSpPr/>
      </xdr:nvSpPr>
      <xdr:spPr>
        <a:xfrm>
          <a:off x="981075" y="13429615"/>
          <a:ext cx="85725" cy="876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146685</xdr:rowOff>
    </xdr:from>
    <xdr:ext cx="762000" cy="250825"/>
    <xdr:sp macro="" textlink="">
      <xdr:nvSpPr>
        <xdr:cNvPr id="302" name="テキスト ボックス 301">
          <a:extLst>
            <a:ext uri="{FF2B5EF4-FFF2-40B4-BE49-F238E27FC236}">
              <a16:creationId xmlns:a16="http://schemas.microsoft.com/office/drawing/2014/main" id="{614F16E8-7C4C-47F8-BE7C-1639DD3C00BE}"/>
            </a:ext>
          </a:extLst>
        </xdr:cNvPr>
        <xdr:cNvSpPr txBox="1"/>
      </xdr:nvSpPr>
      <xdr:spPr>
        <a:xfrm>
          <a:off x="4010025" y="144024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88</xdr:row>
      <xdr:rowOff>146685</xdr:rowOff>
    </xdr:from>
    <xdr:ext cx="762000" cy="250825"/>
    <xdr:sp macro="" textlink="">
      <xdr:nvSpPr>
        <xdr:cNvPr id="303" name="テキスト ボックス 302">
          <a:extLst>
            <a:ext uri="{FF2B5EF4-FFF2-40B4-BE49-F238E27FC236}">
              <a16:creationId xmlns:a16="http://schemas.microsoft.com/office/drawing/2014/main" id="{764A6A7C-7C58-4764-B90E-7E7E57A1DADB}"/>
            </a:ext>
          </a:extLst>
        </xdr:cNvPr>
        <xdr:cNvSpPr txBox="1"/>
      </xdr:nvSpPr>
      <xdr:spPr>
        <a:xfrm>
          <a:off x="3257550" y="144024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146685</xdr:rowOff>
    </xdr:from>
    <xdr:ext cx="759460" cy="250825"/>
    <xdr:sp macro="" textlink="">
      <xdr:nvSpPr>
        <xdr:cNvPr id="304" name="テキスト ボックス 303">
          <a:extLst>
            <a:ext uri="{FF2B5EF4-FFF2-40B4-BE49-F238E27FC236}">
              <a16:creationId xmlns:a16="http://schemas.microsoft.com/office/drawing/2014/main" id="{9A0646C8-ACDA-4543-8899-DE4978DE1890}"/>
            </a:ext>
          </a:extLst>
        </xdr:cNvPr>
        <xdr:cNvSpPr txBox="1"/>
      </xdr:nvSpPr>
      <xdr:spPr>
        <a:xfrm>
          <a:off x="2447925" y="1440243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146685</xdr:rowOff>
    </xdr:from>
    <xdr:ext cx="762000" cy="250825"/>
    <xdr:sp macro="" textlink="">
      <xdr:nvSpPr>
        <xdr:cNvPr id="305" name="テキスト ボックス 304">
          <a:extLst>
            <a:ext uri="{FF2B5EF4-FFF2-40B4-BE49-F238E27FC236}">
              <a16:creationId xmlns:a16="http://schemas.microsoft.com/office/drawing/2014/main" id="{35A43201-4E46-40EB-A2F4-284D77A9BABC}"/>
            </a:ext>
          </a:extLst>
        </xdr:cNvPr>
        <xdr:cNvSpPr txBox="1"/>
      </xdr:nvSpPr>
      <xdr:spPr>
        <a:xfrm>
          <a:off x="1657350" y="144024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88</xdr:row>
      <xdr:rowOff>146685</xdr:rowOff>
    </xdr:from>
    <xdr:ext cx="762000" cy="250825"/>
    <xdr:sp macro="" textlink="">
      <xdr:nvSpPr>
        <xdr:cNvPr id="306" name="テキスト ボックス 305">
          <a:extLst>
            <a:ext uri="{FF2B5EF4-FFF2-40B4-BE49-F238E27FC236}">
              <a16:creationId xmlns:a16="http://schemas.microsoft.com/office/drawing/2014/main" id="{5EE2AFC3-C379-4475-9507-CDD3B83C6E5C}"/>
            </a:ext>
          </a:extLst>
        </xdr:cNvPr>
        <xdr:cNvSpPr txBox="1"/>
      </xdr:nvSpPr>
      <xdr:spPr>
        <a:xfrm>
          <a:off x="857250" y="144024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83</xdr:row>
      <xdr:rowOff>45085</xdr:rowOff>
    </xdr:from>
    <xdr:to>
      <xdr:col>24</xdr:col>
      <xdr:colOff>114300</xdr:colOff>
      <xdr:row>83</xdr:row>
      <xdr:rowOff>144780</xdr:rowOff>
    </xdr:to>
    <xdr:sp macro="" textlink="">
      <xdr:nvSpPr>
        <xdr:cNvPr id="307" name="楕円 306">
          <a:extLst>
            <a:ext uri="{FF2B5EF4-FFF2-40B4-BE49-F238E27FC236}">
              <a16:creationId xmlns:a16="http://schemas.microsoft.com/office/drawing/2014/main" id="{59C21DEA-FB3E-4211-A611-29AF89F85495}"/>
            </a:ext>
          </a:extLst>
        </xdr:cNvPr>
        <xdr:cNvSpPr/>
      </xdr:nvSpPr>
      <xdr:spPr>
        <a:xfrm>
          <a:off x="4124325" y="13497560"/>
          <a:ext cx="104775" cy="933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24130</xdr:rowOff>
    </xdr:from>
    <xdr:ext cx="402590" cy="253365"/>
    <xdr:sp macro="" textlink="">
      <xdr:nvSpPr>
        <xdr:cNvPr id="308" name="【福祉施設】&#10;有形固定資産減価償却率該当値テキスト">
          <a:extLst>
            <a:ext uri="{FF2B5EF4-FFF2-40B4-BE49-F238E27FC236}">
              <a16:creationId xmlns:a16="http://schemas.microsoft.com/office/drawing/2014/main" id="{6BAE8A76-9612-4072-AF9E-78F52CD111BE}"/>
            </a:ext>
          </a:extLst>
        </xdr:cNvPr>
        <xdr:cNvSpPr txBox="1"/>
      </xdr:nvSpPr>
      <xdr:spPr>
        <a:xfrm>
          <a:off x="4219575" y="1347660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20955</xdr:rowOff>
    </xdr:from>
    <xdr:to>
      <xdr:col>20</xdr:col>
      <xdr:colOff>38100</xdr:colOff>
      <xdr:row>83</xdr:row>
      <xdr:rowOff>120015</xdr:rowOff>
    </xdr:to>
    <xdr:sp macro="" textlink="">
      <xdr:nvSpPr>
        <xdr:cNvPr id="309" name="楕円 308">
          <a:extLst>
            <a:ext uri="{FF2B5EF4-FFF2-40B4-BE49-F238E27FC236}">
              <a16:creationId xmlns:a16="http://schemas.microsoft.com/office/drawing/2014/main" id="{51A845F9-4207-4FB7-B9C5-3E17D1B5B5FD}"/>
            </a:ext>
          </a:extLst>
        </xdr:cNvPr>
        <xdr:cNvSpPr/>
      </xdr:nvSpPr>
      <xdr:spPr>
        <a:xfrm>
          <a:off x="3381375" y="1347025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83</xdr:row>
      <xdr:rowOff>71120</xdr:rowOff>
    </xdr:from>
    <xdr:to>
      <xdr:col>24</xdr:col>
      <xdr:colOff>63500</xdr:colOff>
      <xdr:row>83</xdr:row>
      <xdr:rowOff>95250</xdr:rowOff>
    </xdr:to>
    <xdr:cxnSp macro="">
      <xdr:nvCxnSpPr>
        <xdr:cNvPr id="310" name="直線コネクタ 309">
          <a:extLst>
            <a:ext uri="{FF2B5EF4-FFF2-40B4-BE49-F238E27FC236}">
              <a16:creationId xmlns:a16="http://schemas.microsoft.com/office/drawing/2014/main" id="{F8F01408-FBE3-4B6D-A48A-8ADE79F2DC82}"/>
            </a:ext>
          </a:extLst>
        </xdr:cNvPr>
        <xdr:cNvCxnSpPr/>
      </xdr:nvCxnSpPr>
      <xdr:spPr>
        <a:xfrm>
          <a:off x="3429000" y="13517245"/>
          <a:ext cx="752475"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156845</xdr:rowOff>
    </xdr:from>
    <xdr:to>
      <xdr:col>15</xdr:col>
      <xdr:colOff>101600</xdr:colOff>
      <xdr:row>83</xdr:row>
      <xdr:rowOff>88900</xdr:rowOff>
    </xdr:to>
    <xdr:sp macro="" textlink="">
      <xdr:nvSpPr>
        <xdr:cNvPr id="311" name="楕円 310">
          <a:extLst>
            <a:ext uri="{FF2B5EF4-FFF2-40B4-BE49-F238E27FC236}">
              <a16:creationId xmlns:a16="http://schemas.microsoft.com/office/drawing/2014/main" id="{C8BC034A-DE16-4F46-AEB1-C40FE2F6349B}"/>
            </a:ext>
          </a:extLst>
        </xdr:cNvPr>
        <xdr:cNvSpPr/>
      </xdr:nvSpPr>
      <xdr:spPr>
        <a:xfrm>
          <a:off x="2571750" y="13447395"/>
          <a:ext cx="104775" cy="876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39370</xdr:rowOff>
    </xdr:from>
    <xdr:to>
      <xdr:col>19</xdr:col>
      <xdr:colOff>171450</xdr:colOff>
      <xdr:row>83</xdr:row>
      <xdr:rowOff>71120</xdr:rowOff>
    </xdr:to>
    <xdr:cxnSp macro="">
      <xdr:nvCxnSpPr>
        <xdr:cNvPr id="312" name="直線コネクタ 311">
          <a:extLst>
            <a:ext uri="{FF2B5EF4-FFF2-40B4-BE49-F238E27FC236}">
              <a16:creationId xmlns:a16="http://schemas.microsoft.com/office/drawing/2014/main" id="{98272F88-F73A-4C23-BE91-B9511F6611E2}"/>
            </a:ext>
          </a:extLst>
        </xdr:cNvPr>
        <xdr:cNvCxnSpPr/>
      </xdr:nvCxnSpPr>
      <xdr:spPr>
        <a:xfrm>
          <a:off x="2619375" y="13488670"/>
          <a:ext cx="80962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132715</xdr:rowOff>
    </xdr:from>
    <xdr:to>
      <xdr:col>10</xdr:col>
      <xdr:colOff>165100</xdr:colOff>
      <xdr:row>83</xdr:row>
      <xdr:rowOff>64135</xdr:rowOff>
    </xdr:to>
    <xdr:sp macro="" textlink="">
      <xdr:nvSpPr>
        <xdr:cNvPr id="313" name="楕円 312">
          <a:extLst>
            <a:ext uri="{FF2B5EF4-FFF2-40B4-BE49-F238E27FC236}">
              <a16:creationId xmlns:a16="http://schemas.microsoft.com/office/drawing/2014/main" id="{AEBF53EF-114E-49E9-B842-F23662EF6408}"/>
            </a:ext>
          </a:extLst>
        </xdr:cNvPr>
        <xdr:cNvSpPr/>
      </xdr:nvSpPr>
      <xdr:spPr>
        <a:xfrm>
          <a:off x="1781175" y="13420090"/>
          <a:ext cx="952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15240</xdr:rowOff>
    </xdr:from>
    <xdr:to>
      <xdr:col>15</xdr:col>
      <xdr:colOff>50800</xdr:colOff>
      <xdr:row>83</xdr:row>
      <xdr:rowOff>39370</xdr:rowOff>
    </xdr:to>
    <xdr:cxnSp macro="">
      <xdr:nvCxnSpPr>
        <xdr:cNvPr id="314" name="直線コネクタ 313">
          <a:extLst>
            <a:ext uri="{FF2B5EF4-FFF2-40B4-BE49-F238E27FC236}">
              <a16:creationId xmlns:a16="http://schemas.microsoft.com/office/drawing/2014/main" id="{0277996F-A18E-4A51-857D-7D00766F8662}"/>
            </a:ext>
          </a:extLst>
        </xdr:cNvPr>
        <xdr:cNvCxnSpPr/>
      </xdr:nvCxnSpPr>
      <xdr:spPr>
        <a:xfrm>
          <a:off x="1828800" y="13461365"/>
          <a:ext cx="790575"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97155</xdr:rowOff>
    </xdr:from>
    <xdr:to>
      <xdr:col>6</xdr:col>
      <xdr:colOff>38100</xdr:colOff>
      <xdr:row>83</xdr:row>
      <xdr:rowOff>29210</xdr:rowOff>
    </xdr:to>
    <xdr:sp macro="" textlink="">
      <xdr:nvSpPr>
        <xdr:cNvPr id="315" name="楕円 314">
          <a:extLst>
            <a:ext uri="{FF2B5EF4-FFF2-40B4-BE49-F238E27FC236}">
              <a16:creationId xmlns:a16="http://schemas.microsoft.com/office/drawing/2014/main" id="{89E7725F-DCDD-4027-800F-7A40D121A49E}"/>
            </a:ext>
          </a:extLst>
        </xdr:cNvPr>
        <xdr:cNvSpPr/>
      </xdr:nvSpPr>
      <xdr:spPr>
        <a:xfrm>
          <a:off x="981075" y="13384530"/>
          <a:ext cx="85725" cy="908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82</xdr:row>
      <xdr:rowOff>147320</xdr:rowOff>
    </xdr:from>
    <xdr:to>
      <xdr:col>10</xdr:col>
      <xdr:colOff>114300</xdr:colOff>
      <xdr:row>83</xdr:row>
      <xdr:rowOff>15240</xdr:rowOff>
    </xdr:to>
    <xdr:cxnSp macro="">
      <xdr:nvCxnSpPr>
        <xdr:cNvPr id="316" name="直線コネクタ 315">
          <a:extLst>
            <a:ext uri="{FF2B5EF4-FFF2-40B4-BE49-F238E27FC236}">
              <a16:creationId xmlns:a16="http://schemas.microsoft.com/office/drawing/2014/main" id="{00BFE15D-06BC-41BF-A026-39894A88C4A0}"/>
            </a:ext>
          </a:extLst>
        </xdr:cNvPr>
        <xdr:cNvCxnSpPr/>
      </xdr:nvCxnSpPr>
      <xdr:spPr>
        <a:xfrm>
          <a:off x="1028700" y="13431520"/>
          <a:ext cx="8001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83</xdr:row>
      <xdr:rowOff>153035</xdr:rowOff>
    </xdr:from>
    <xdr:ext cx="402590" cy="253365"/>
    <xdr:sp macro="" textlink="">
      <xdr:nvSpPr>
        <xdr:cNvPr id="317" name="n_1aveValue【福祉施設】&#10;有形固定資産減価償却率">
          <a:extLst>
            <a:ext uri="{FF2B5EF4-FFF2-40B4-BE49-F238E27FC236}">
              <a16:creationId xmlns:a16="http://schemas.microsoft.com/office/drawing/2014/main" id="{D86F0A22-1068-40D8-82E7-214E0D3F7A02}"/>
            </a:ext>
          </a:extLst>
        </xdr:cNvPr>
        <xdr:cNvSpPr txBox="1"/>
      </xdr:nvSpPr>
      <xdr:spPr>
        <a:xfrm>
          <a:off x="3239135" y="1360233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84</xdr:row>
      <xdr:rowOff>1905</xdr:rowOff>
    </xdr:from>
    <xdr:ext cx="402590" cy="253365"/>
    <xdr:sp macro="" textlink="">
      <xdr:nvSpPr>
        <xdr:cNvPr id="318" name="n_2aveValue【福祉施設】&#10;有形固定資産減価償却率">
          <a:extLst>
            <a:ext uri="{FF2B5EF4-FFF2-40B4-BE49-F238E27FC236}">
              <a16:creationId xmlns:a16="http://schemas.microsoft.com/office/drawing/2014/main" id="{DE2EFE9F-A78F-4C64-B413-C5955FFD6D9F}"/>
            </a:ext>
          </a:extLst>
        </xdr:cNvPr>
        <xdr:cNvSpPr txBox="1"/>
      </xdr:nvSpPr>
      <xdr:spPr>
        <a:xfrm>
          <a:off x="2439035" y="1361313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83</xdr:row>
      <xdr:rowOff>128270</xdr:rowOff>
    </xdr:from>
    <xdr:ext cx="402590" cy="250825"/>
    <xdr:sp macro="" textlink="">
      <xdr:nvSpPr>
        <xdr:cNvPr id="319" name="n_3aveValue【福祉施設】&#10;有形固定資産減価償却率">
          <a:extLst>
            <a:ext uri="{FF2B5EF4-FFF2-40B4-BE49-F238E27FC236}">
              <a16:creationId xmlns:a16="http://schemas.microsoft.com/office/drawing/2014/main" id="{CECAE856-BDC8-4678-8139-0B4A2A069E7A}"/>
            </a:ext>
          </a:extLst>
        </xdr:cNvPr>
        <xdr:cNvSpPr txBox="1"/>
      </xdr:nvSpPr>
      <xdr:spPr>
        <a:xfrm>
          <a:off x="1648460" y="1357439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83</xdr:row>
      <xdr:rowOff>61595</xdr:rowOff>
    </xdr:from>
    <xdr:ext cx="405130" cy="253365"/>
    <xdr:sp macro="" textlink="">
      <xdr:nvSpPr>
        <xdr:cNvPr id="320" name="n_4aveValue【福祉施設】&#10;有形固定資産減価償却率">
          <a:extLst>
            <a:ext uri="{FF2B5EF4-FFF2-40B4-BE49-F238E27FC236}">
              <a16:creationId xmlns:a16="http://schemas.microsoft.com/office/drawing/2014/main" id="{BAA5F5B7-E259-49D1-A23A-11EDE8C06331}"/>
            </a:ext>
          </a:extLst>
        </xdr:cNvPr>
        <xdr:cNvSpPr txBox="1"/>
      </xdr:nvSpPr>
      <xdr:spPr>
        <a:xfrm>
          <a:off x="848360" y="1351407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81</xdr:row>
      <xdr:rowOff>136525</xdr:rowOff>
    </xdr:from>
    <xdr:ext cx="402590" cy="253365"/>
    <xdr:sp macro="" textlink="">
      <xdr:nvSpPr>
        <xdr:cNvPr id="321" name="n_1mainValue【福祉施設】&#10;有形固定資産減価償却率">
          <a:extLst>
            <a:ext uri="{FF2B5EF4-FFF2-40B4-BE49-F238E27FC236}">
              <a16:creationId xmlns:a16="http://schemas.microsoft.com/office/drawing/2014/main" id="{5E1BD066-E33D-4ABA-9E52-7132A0512211}"/>
            </a:ext>
          </a:extLst>
        </xdr:cNvPr>
        <xdr:cNvSpPr txBox="1"/>
      </xdr:nvSpPr>
      <xdr:spPr>
        <a:xfrm>
          <a:off x="3239135" y="1326515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81</xdr:row>
      <xdr:rowOff>105410</xdr:rowOff>
    </xdr:from>
    <xdr:ext cx="402590" cy="250825"/>
    <xdr:sp macro="" textlink="">
      <xdr:nvSpPr>
        <xdr:cNvPr id="322" name="n_2mainValue【福祉施設】&#10;有形固定資産減価償却率">
          <a:extLst>
            <a:ext uri="{FF2B5EF4-FFF2-40B4-BE49-F238E27FC236}">
              <a16:creationId xmlns:a16="http://schemas.microsoft.com/office/drawing/2014/main" id="{B9CB9AD4-FA29-4A23-8EF2-E4EE23A8F294}"/>
            </a:ext>
          </a:extLst>
        </xdr:cNvPr>
        <xdr:cNvSpPr txBox="1"/>
      </xdr:nvSpPr>
      <xdr:spPr>
        <a:xfrm>
          <a:off x="2439035" y="1322768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81</xdr:row>
      <xdr:rowOff>80645</xdr:rowOff>
    </xdr:from>
    <xdr:ext cx="402590" cy="253365"/>
    <xdr:sp macro="" textlink="">
      <xdr:nvSpPr>
        <xdr:cNvPr id="323" name="n_3mainValue【福祉施設】&#10;有形固定資産減価償却率">
          <a:extLst>
            <a:ext uri="{FF2B5EF4-FFF2-40B4-BE49-F238E27FC236}">
              <a16:creationId xmlns:a16="http://schemas.microsoft.com/office/drawing/2014/main" id="{6135B81A-FF3C-4024-AB5B-C8CA6903F972}"/>
            </a:ext>
          </a:extLst>
        </xdr:cNvPr>
        <xdr:cNvSpPr txBox="1"/>
      </xdr:nvSpPr>
      <xdr:spPr>
        <a:xfrm>
          <a:off x="1648460" y="1320927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81</xdr:row>
      <xdr:rowOff>45085</xdr:rowOff>
    </xdr:from>
    <xdr:ext cx="405130" cy="253365"/>
    <xdr:sp macro="" textlink="">
      <xdr:nvSpPr>
        <xdr:cNvPr id="324" name="n_4mainValue【福祉施設】&#10;有形固定資産減価償却率">
          <a:extLst>
            <a:ext uri="{FF2B5EF4-FFF2-40B4-BE49-F238E27FC236}">
              <a16:creationId xmlns:a16="http://schemas.microsoft.com/office/drawing/2014/main" id="{30B58A50-8299-4724-B1B5-3350C99F6CF6}"/>
            </a:ext>
          </a:extLst>
        </xdr:cNvPr>
        <xdr:cNvSpPr txBox="1"/>
      </xdr:nvSpPr>
      <xdr:spPr>
        <a:xfrm>
          <a:off x="848360" y="1317371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149225</xdr:rowOff>
    </xdr:from>
    <xdr:to>
      <xdr:col>59</xdr:col>
      <xdr:colOff>88900</xdr:colOff>
      <xdr:row>72</xdr:row>
      <xdr:rowOff>99060</xdr:rowOff>
    </xdr:to>
    <xdr:sp macro="" textlink="">
      <xdr:nvSpPr>
        <xdr:cNvPr id="325" name="正方形/長方形 324">
          <a:extLst>
            <a:ext uri="{FF2B5EF4-FFF2-40B4-BE49-F238E27FC236}">
              <a16:creationId xmlns:a16="http://schemas.microsoft.com/office/drawing/2014/main" id="{80304111-8DAC-4B9D-9BB6-798528A441E8}"/>
            </a:ext>
          </a:extLst>
        </xdr:cNvPr>
        <xdr:cNvSpPr/>
      </xdr:nvSpPr>
      <xdr:spPr>
        <a:xfrm>
          <a:off x="5953125" y="11169650"/>
          <a:ext cx="4248150" cy="6007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124460</xdr:rowOff>
    </xdr:from>
    <xdr:to>
      <xdr:col>43</xdr:col>
      <xdr:colOff>63500</xdr:colOff>
      <xdr:row>74</xdr:row>
      <xdr:rowOff>37465</xdr:rowOff>
    </xdr:to>
    <xdr:sp macro="" textlink="">
      <xdr:nvSpPr>
        <xdr:cNvPr id="326" name="正方形/長方形 325">
          <a:extLst>
            <a:ext uri="{FF2B5EF4-FFF2-40B4-BE49-F238E27FC236}">
              <a16:creationId xmlns:a16="http://schemas.microsoft.com/office/drawing/2014/main" id="{47C50F47-6C5A-4C1B-AE90-B47ACF8A5100}"/>
            </a:ext>
          </a:extLst>
        </xdr:cNvPr>
        <xdr:cNvSpPr/>
      </xdr:nvSpPr>
      <xdr:spPr>
        <a:xfrm>
          <a:off x="6067425" y="11789410"/>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154940</xdr:rowOff>
    </xdr:from>
    <xdr:to>
      <xdr:col>43</xdr:col>
      <xdr:colOff>63500</xdr:colOff>
      <xdr:row>75</xdr:row>
      <xdr:rowOff>68580</xdr:rowOff>
    </xdr:to>
    <xdr:sp macro="" textlink="">
      <xdr:nvSpPr>
        <xdr:cNvPr id="327" name="正方形/長方形 326">
          <a:extLst>
            <a:ext uri="{FF2B5EF4-FFF2-40B4-BE49-F238E27FC236}">
              <a16:creationId xmlns:a16="http://schemas.microsoft.com/office/drawing/2014/main" id="{9E7C564C-8E19-45DB-8A1A-C76E2EE2F363}"/>
            </a:ext>
          </a:extLst>
        </xdr:cNvPr>
        <xdr:cNvSpPr/>
      </xdr:nvSpPr>
      <xdr:spPr>
        <a:xfrm>
          <a:off x="6067425" y="11984990"/>
          <a:ext cx="1371600" cy="234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124460</xdr:rowOff>
    </xdr:from>
    <xdr:to>
      <xdr:col>48</xdr:col>
      <xdr:colOff>127000</xdr:colOff>
      <xdr:row>74</xdr:row>
      <xdr:rowOff>37465</xdr:rowOff>
    </xdr:to>
    <xdr:sp macro="" textlink="">
      <xdr:nvSpPr>
        <xdr:cNvPr id="328" name="正方形/長方形 327">
          <a:extLst>
            <a:ext uri="{FF2B5EF4-FFF2-40B4-BE49-F238E27FC236}">
              <a16:creationId xmlns:a16="http://schemas.microsoft.com/office/drawing/2014/main" id="{19108309-CCB8-4DA8-B9E0-E632AC34C232}"/>
            </a:ext>
          </a:extLst>
        </xdr:cNvPr>
        <xdr:cNvSpPr/>
      </xdr:nvSpPr>
      <xdr:spPr>
        <a:xfrm>
          <a:off x="6981825" y="11789410"/>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154940</xdr:rowOff>
    </xdr:from>
    <xdr:to>
      <xdr:col>48</xdr:col>
      <xdr:colOff>127000</xdr:colOff>
      <xdr:row>75</xdr:row>
      <xdr:rowOff>68580</xdr:rowOff>
    </xdr:to>
    <xdr:sp macro="" textlink="">
      <xdr:nvSpPr>
        <xdr:cNvPr id="329" name="正方形/長方形 328">
          <a:extLst>
            <a:ext uri="{FF2B5EF4-FFF2-40B4-BE49-F238E27FC236}">
              <a16:creationId xmlns:a16="http://schemas.microsoft.com/office/drawing/2014/main" id="{074F61BE-9A57-4C51-917B-689934223108}"/>
            </a:ext>
          </a:extLst>
        </xdr:cNvPr>
        <xdr:cNvSpPr/>
      </xdr:nvSpPr>
      <xdr:spPr>
        <a:xfrm>
          <a:off x="6981825" y="11984990"/>
          <a:ext cx="1371600" cy="234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124460</xdr:rowOff>
    </xdr:from>
    <xdr:to>
      <xdr:col>54</xdr:col>
      <xdr:colOff>127000</xdr:colOff>
      <xdr:row>74</xdr:row>
      <xdr:rowOff>37465</xdr:rowOff>
    </xdr:to>
    <xdr:sp macro="" textlink="">
      <xdr:nvSpPr>
        <xdr:cNvPr id="330" name="正方形/長方形 329">
          <a:extLst>
            <a:ext uri="{FF2B5EF4-FFF2-40B4-BE49-F238E27FC236}">
              <a16:creationId xmlns:a16="http://schemas.microsoft.com/office/drawing/2014/main" id="{C575239B-2423-4B1F-BEC7-285CC4F23AC7}"/>
            </a:ext>
          </a:extLst>
        </xdr:cNvPr>
        <xdr:cNvSpPr/>
      </xdr:nvSpPr>
      <xdr:spPr>
        <a:xfrm>
          <a:off x="8010525" y="11789410"/>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dr:col>46</xdr:col>
      <xdr:colOff>127000</xdr:colOff>
      <xdr:row>73</xdr:row>
      <xdr:rowOff>154940</xdr:rowOff>
    </xdr:from>
    <xdr:to>
      <xdr:col>54</xdr:col>
      <xdr:colOff>127000</xdr:colOff>
      <xdr:row>75</xdr:row>
      <xdr:rowOff>68580</xdr:rowOff>
    </xdr:to>
    <xdr:sp macro="" textlink="">
      <xdr:nvSpPr>
        <xdr:cNvPr id="331" name="正方形/長方形 330">
          <a:extLst>
            <a:ext uri="{FF2B5EF4-FFF2-40B4-BE49-F238E27FC236}">
              <a16:creationId xmlns:a16="http://schemas.microsoft.com/office/drawing/2014/main" id="{7F5B32F1-32CA-4DD7-B146-73E45B413890}"/>
            </a:ext>
          </a:extLst>
        </xdr:cNvPr>
        <xdr:cNvSpPr/>
      </xdr:nvSpPr>
      <xdr:spPr>
        <a:xfrm>
          <a:off x="8010525" y="11984990"/>
          <a:ext cx="1371600" cy="234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93345</xdr:rowOff>
    </xdr:from>
    <xdr:to>
      <xdr:col>59</xdr:col>
      <xdr:colOff>88900</xdr:colOff>
      <xdr:row>88</xdr:row>
      <xdr:rowOff>149225</xdr:rowOff>
    </xdr:to>
    <xdr:sp macro="" textlink="">
      <xdr:nvSpPr>
        <xdr:cNvPr id="332" name="正方形/長方形 331">
          <a:extLst>
            <a:ext uri="{FF2B5EF4-FFF2-40B4-BE49-F238E27FC236}">
              <a16:creationId xmlns:a16="http://schemas.microsoft.com/office/drawing/2014/main" id="{B109A5A9-E763-4EFC-903C-D5D8F546FE55}"/>
            </a:ext>
          </a:extLst>
        </xdr:cNvPr>
        <xdr:cNvSpPr/>
      </xdr:nvSpPr>
      <xdr:spPr>
        <a:xfrm>
          <a:off x="5953125" y="12247245"/>
          <a:ext cx="4248150" cy="2160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74295</xdr:rowOff>
    </xdr:from>
    <xdr:ext cx="347345" cy="218440"/>
    <xdr:sp macro="" textlink="">
      <xdr:nvSpPr>
        <xdr:cNvPr id="333" name="テキスト ボックス 332">
          <a:extLst>
            <a:ext uri="{FF2B5EF4-FFF2-40B4-BE49-F238E27FC236}">
              <a16:creationId xmlns:a16="http://schemas.microsoft.com/office/drawing/2014/main" id="{3AABFD49-8D54-4186-8521-EA6DC0FDEC5D}"/>
            </a:ext>
          </a:extLst>
        </xdr:cNvPr>
        <xdr:cNvSpPr txBox="1"/>
      </xdr:nvSpPr>
      <xdr:spPr>
        <a:xfrm>
          <a:off x="5915025" y="12066270"/>
          <a:ext cx="34734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149225</xdr:rowOff>
    </xdr:from>
    <xdr:to>
      <xdr:col>59</xdr:col>
      <xdr:colOff>50800</xdr:colOff>
      <xdr:row>88</xdr:row>
      <xdr:rowOff>149225</xdr:rowOff>
    </xdr:to>
    <xdr:cxnSp macro="">
      <xdr:nvCxnSpPr>
        <xdr:cNvPr id="334" name="直線コネクタ 333">
          <a:extLst>
            <a:ext uri="{FF2B5EF4-FFF2-40B4-BE49-F238E27FC236}">
              <a16:creationId xmlns:a16="http://schemas.microsoft.com/office/drawing/2014/main" id="{38C0C182-0A7D-4F12-B957-EFDD47BED753}"/>
            </a:ext>
          </a:extLst>
        </xdr:cNvPr>
        <xdr:cNvCxnSpPr/>
      </xdr:nvCxnSpPr>
      <xdr:spPr>
        <a:xfrm>
          <a:off x="5953125" y="14408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111760</xdr:rowOff>
    </xdr:from>
    <xdr:to>
      <xdr:col>59</xdr:col>
      <xdr:colOff>50800</xdr:colOff>
      <xdr:row>86</xdr:row>
      <xdr:rowOff>111760</xdr:rowOff>
    </xdr:to>
    <xdr:cxnSp macro="">
      <xdr:nvCxnSpPr>
        <xdr:cNvPr id="335" name="直線コネクタ 334">
          <a:extLst>
            <a:ext uri="{FF2B5EF4-FFF2-40B4-BE49-F238E27FC236}">
              <a16:creationId xmlns:a16="http://schemas.microsoft.com/office/drawing/2014/main" id="{1AB24B1A-4373-48F4-8A15-32551DC02CFD}"/>
            </a:ext>
          </a:extLst>
        </xdr:cNvPr>
        <xdr:cNvCxnSpPr/>
      </xdr:nvCxnSpPr>
      <xdr:spPr>
        <a:xfrm>
          <a:off x="5953125" y="140468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140335</xdr:rowOff>
    </xdr:from>
    <xdr:ext cx="464820" cy="250825"/>
    <xdr:sp macro="" textlink="">
      <xdr:nvSpPr>
        <xdr:cNvPr id="336" name="テキスト ボックス 335">
          <a:extLst>
            <a:ext uri="{FF2B5EF4-FFF2-40B4-BE49-F238E27FC236}">
              <a16:creationId xmlns:a16="http://schemas.microsoft.com/office/drawing/2014/main" id="{37D18773-4752-4796-A265-A6586914FC49}"/>
            </a:ext>
          </a:extLst>
        </xdr:cNvPr>
        <xdr:cNvSpPr txBox="1"/>
      </xdr:nvSpPr>
      <xdr:spPr>
        <a:xfrm>
          <a:off x="5527040" y="1391666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74295</xdr:rowOff>
    </xdr:from>
    <xdr:to>
      <xdr:col>59</xdr:col>
      <xdr:colOff>50800</xdr:colOff>
      <xdr:row>84</xdr:row>
      <xdr:rowOff>74295</xdr:rowOff>
    </xdr:to>
    <xdr:cxnSp macro="">
      <xdr:nvCxnSpPr>
        <xdr:cNvPr id="337" name="直線コネクタ 336">
          <a:extLst>
            <a:ext uri="{FF2B5EF4-FFF2-40B4-BE49-F238E27FC236}">
              <a16:creationId xmlns:a16="http://schemas.microsoft.com/office/drawing/2014/main" id="{1700DECD-F230-48E2-8593-15474D19B758}"/>
            </a:ext>
          </a:extLst>
        </xdr:cNvPr>
        <xdr:cNvCxnSpPr/>
      </xdr:nvCxnSpPr>
      <xdr:spPr>
        <a:xfrm>
          <a:off x="5953125" y="1368552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103505</xdr:rowOff>
    </xdr:from>
    <xdr:ext cx="464820" cy="250825"/>
    <xdr:sp macro="" textlink="">
      <xdr:nvSpPr>
        <xdr:cNvPr id="338" name="テキスト ボックス 337">
          <a:extLst>
            <a:ext uri="{FF2B5EF4-FFF2-40B4-BE49-F238E27FC236}">
              <a16:creationId xmlns:a16="http://schemas.microsoft.com/office/drawing/2014/main" id="{70286192-6B53-433A-96F3-D7B418D67937}"/>
            </a:ext>
          </a:extLst>
        </xdr:cNvPr>
        <xdr:cNvSpPr txBox="1"/>
      </xdr:nvSpPr>
      <xdr:spPr>
        <a:xfrm>
          <a:off x="5527040" y="1355598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37465</xdr:rowOff>
    </xdr:from>
    <xdr:to>
      <xdr:col>59</xdr:col>
      <xdr:colOff>50800</xdr:colOff>
      <xdr:row>82</xdr:row>
      <xdr:rowOff>37465</xdr:rowOff>
    </xdr:to>
    <xdr:cxnSp macro="">
      <xdr:nvCxnSpPr>
        <xdr:cNvPr id="339" name="直線コネクタ 338">
          <a:extLst>
            <a:ext uri="{FF2B5EF4-FFF2-40B4-BE49-F238E27FC236}">
              <a16:creationId xmlns:a16="http://schemas.microsoft.com/office/drawing/2014/main" id="{A608B5D9-8726-4A96-BCA4-05A6E4199E18}"/>
            </a:ext>
          </a:extLst>
        </xdr:cNvPr>
        <xdr:cNvCxnSpPr/>
      </xdr:nvCxnSpPr>
      <xdr:spPr>
        <a:xfrm>
          <a:off x="5953125" y="133248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66040</xdr:rowOff>
    </xdr:from>
    <xdr:ext cx="464820" cy="250825"/>
    <xdr:sp macro="" textlink="">
      <xdr:nvSpPr>
        <xdr:cNvPr id="340" name="テキスト ボックス 339">
          <a:extLst>
            <a:ext uri="{FF2B5EF4-FFF2-40B4-BE49-F238E27FC236}">
              <a16:creationId xmlns:a16="http://schemas.microsoft.com/office/drawing/2014/main" id="{BC4E80C1-A8FC-410E-B24E-FB9F37761D90}"/>
            </a:ext>
          </a:extLst>
        </xdr:cNvPr>
        <xdr:cNvSpPr txBox="1"/>
      </xdr:nvSpPr>
      <xdr:spPr>
        <a:xfrm>
          <a:off x="5527040" y="1319466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id="{8F40A2C0-C838-4586-B6CA-1C05BD3E1A01}"/>
            </a:ext>
          </a:extLst>
        </xdr:cNvPr>
        <xdr:cNvCxnSpPr/>
      </xdr:nvCxnSpPr>
      <xdr:spPr>
        <a:xfrm>
          <a:off x="5953125" y="129635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28575</xdr:rowOff>
    </xdr:from>
    <xdr:ext cx="464820" cy="250825"/>
    <xdr:sp macro="" textlink="">
      <xdr:nvSpPr>
        <xdr:cNvPr id="342" name="テキスト ボックス 341">
          <a:extLst>
            <a:ext uri="{FF2B5EF4-FFF2-40B4-BE49-F238E27FC236}">
              <a16:creationId xmlns:a16="http://schemas.microsoft.com/office/drawing/2014/main" id="{2FFDA8E0-3B1C-4696-9C96-ED69568F6FCA}"/>
            </a:ext>
          </a:extLst>
        </xdr:cNvPr>
        <xdr:cNvSpPr txBox="1"/>
      </xdr:nvSpPr>
      <xdr:spPr>
        <a:xfrm>
          <a:off x="5527040" y="1282700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130175</xdr:rowOff>
    </xdr:from>
    <xdr:to>
      <xdr:col>59</xdr:col>
      <xdr:colOff>50800</xdr:colOff>
      <xdr:row>77</xdr:row>
      <xdr:rowOff>130175</xdr:rowOff>
    </xdr:to>
    <xdr:cxnSp macro="">
      <xdr:nvCxnSpPr>
        <xdr:cNvPr id="343" name="直線コネクタ 342">
          <a:extLst>
            <a:ext uri="{FF2B5EF4-FFF2-40B4-BE49-F238E27FC236}">
              <a16:creationId xmlns:a16="http://schemas.microsoft.com/office/drawing/2014/main" id="{AF211262-0C6B-4B0F-A28E-90B05CD7D905}"/>
            </a:ext>
          </a:extLst>
        </xdr:cNvPr>
        <xdr:cNvCxnSpPr/>
      </xdr:nvCxnSpPr>
      <xdr:spPr>
        <a:xfrm>
          <a:off x="5953125" y="126079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159385</xdr:rowOff>
    </xdr:from>
    <xdr:ext cx="464820" cy="250825"/>
    <xdr:sp macro="" textlink="">
      <xdr:nvSpPr>
        <xdr:cNvPr id="344" name="テキスト ボックス 343">
          <a:extLst>
            <a:ext uri="{FF2B5EF4-FFF2-40B4-BE49-F238E27FC236}">
              <a16:creationId xmlns:a16="http://schemas.microsoft.com/office/drawing/2014/main" id="{43A944B2-43F3-41CB-8173-95B7A6582BC1}"/>
            </a:ext>
          </a:extLst>
        </xdr:cNvPr>
        <xdr:cNvSpPr txBox="1"/>
      </xdr:nvSpPr>
      <xdr:spPr>
        <a:xfrm>
          <a:off x="5527040" y="1247838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50800</xdr:colOff>
      <xdr:row>75</xdr:row>
      <xdr:rowOff>93345</xdr:rowOff>
    </xdr:to>
    <xdr:cxnSp macro="">
      <xdr:nvCxnSpPr>
        <xdr:cNvPr id="345" name="直線コネクタ 344">
          <a:extLst>
            <a:ext uri="{FF2B5EF4-FFF2-40B4-BE49-F238E27FC236}">
              <a16:creationId xmlns:a16="http://schemas.microsoft.com/office/drawing/2014/main" id="{8F58AA1B-4339-443E-9CFB-B11D19170685}"/>
            </a:ext>
          </a:extLst>
        </xdr:cNvPr>
        <xdr:cNvCxnSpPr/>
      </xdr:nvCxnSpPr>
      <xdr:spPr>
        <a:xfrm>
          <a:off x="5953125" y="122472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121920</xdr:rowOff>
    </xdr:from>
    <xdr:ext cx="464820" cy="250825"/>
    <xdr:sp macro="" textlink="">
      <xdr:nvSpPr>
        <xdr:cNvPr id="346" name="テキスト ボックス 345">
          <a:extLst>
            <a:ext uri="{FF2B5EF4-FFF2-40B4-BE49-F238E27FC236}">
              <a16:creationId xmlns:a16="http://schemas.microsoft.com/office/drawing/2014/main" id="{B1DEDFE4-78EA-4B49-817D-D595A4B4DA0D}"/>
            </a:ext>
          </a:extLst>
        </xdr:cNvPr>
        <xdr:cNvSpPr txBox="1"/>
      </xdr:nvSpPr>
      <xdr:spPr>
        <a:xfrm>
          <a:off x="5527040" y="1211707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88900</xdr:colOff>
      <xdr:row>88</xdr:row>
      <xdr:rowOff>149225</xdr:rowOff>
    </xdr:to>
    <xdr:sp macro="" textlink="">
      <xdr:nvSpPr>
        <xdr:cNvPr id="347" name="【福祉施設】&#10;一人当たり面積グラフ枠">
          <a:extLst>
            <a:ext uri="{FF2B5EF4-FFF2-40B4-BE49-F238E27FC236}">
              <a16:creationId xmlns:a16="http://schemas.microsoft.com/office/drawing/2014/main" id="{BF0FED52-4D23-43AA-A041-143C012821B1}"/>
            </a:ext>
          </a:extLst>
        </xdr:cNvPr>
        <xdr:cNvSpPr/>
      </xdr:nvSpPr>
      <xdr:spPr>
        <a:xfrm>
          <a:off x="5953125" y="12247245"/>
          <a:ext cx="4248150" cy="2160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77</xdr:row>
      <xdr:rowOff>50165</xdr:rowOff>
    </xdr:from>
    <xdr:to>
      <xdr:col>54</xdr:col>
      <xdr:colOff>171450</xdr:colOff>
      <xdr:row>86</xdr:row>
      <xdr:rowOff>96520</xdr:rowOff>
    </xdr:to>
    <xdr:cxnSp macro="">
      <xdr:nvCxnSpPr>
        <xdr:cNvPr id="348" name="直線コネクタ 347">
          <a:extLst>
            <a:ext uri="{FF2B5EF4-FFF2-40B4-BE49-F238E27FC236}">
              <a16:creationId xmlns:a16="http://schemas.microsoft.com/office/drawing/2014/main" id="{DDB707B0-2605-45D3-9ED5-2984E95AF527}"/>
            </a:ext>
          </a:extLst>
        </xdr:cNvPr>
        <xdr:cNvCxnSpPr/>
      </xdr:nvCxnSpPr>
      <xdr:spPr>
        <a:xfrm flipV="1">
          <a:off x="9429750" y="12524740"/>
          <a:ext cx="0" cy="1506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100330</xdr:rowOff>
    </xdr:from>
    <xdr:ext cx="467360" cy="253365"/>
    <xdr:sp macro="" textlink="">
      <xdr:nvSpPr>
        <xdr:cNvPr id="349" name="【福祉施設】&#10;一人当たり面積最小値テキスト">
          <a:extLst>
            <a:ext uri="{FF2B5EF4-FFF2-40B4-BE49-F238E27FC236}">
              <a16:creationId xmlns:a16="http://schemas.microsoft.com/office/drawing/2014/main" id="{21D11B3D-EE58-43F5-938C-417BB2B1A92E}"/>
            </a:ext>
          </a:extLst>
        </xdr:cNvPr>
        <xdr:cNvSpPr txBox="1"/>
      </xdr:nvSpPr>
      <xdr:spPr>
        <a:xfrm>
          <a:off x="9467850" y="1403858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96520</xdr:rowOff>
    </xdr:from>
    <xdr:to>
      <xdr:col>55</xdr:col>
      <xdr:colOff>88900</xdr:colOff>
      <xdr:row>86</xdr:row>
      <xdr:rowOff>96520</xdr:rowOff>
    </xdr:to>
    <xdr:cxnSp macro="">
      <xdr:nvCxnSpPr>
        <xdr:cNvPr id="350" name="直線コネクタ 349">
          <a:extLst>
            <a:ext uri="{FF2B5EF4-FFF2-40B4-BE49-F238E27FC236}">
              <a16:creationId xmlns:a16="http://schemas.microsoft.com/office/drawing/2014/main" id="{7874048C-B8F8-4532-B244-D7C0EAFB0681}"/>
            </a:ext>
          </a:extLst>
        </xdr:cNvPr>
        <xdr:cNvCxnSpPr/>
      </xdr:nvCxnSpPr>
      <xdr:spPr>
        <a:xfrm>
          <a:off x="9363075" y="1403159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165100</xdr:rowOff>
    </xdr:from>
    <xdr:ext cx="467360" cy="250825"/>
    <xdr:sp macro="" textlink="">
      <xdr:nvSpPr>
        <xdr:cNvPr id="351" name="【福祉施設】&#10;一人当たり面積最大値テキスト">
          <a:extLst>
            <a:ext uri="{FF2B5EF4-FFF2-40B4-BE49-F238E27FC236}">
              <a16:creationId xmlns:a16="http://schemas.microsoft.com/office/drawing/2014/main" id="{B4DBDB51-E759-40E8-8606-254BE2974CCF}"/>
            </a:ext>
          </a:extLst>
        </xdr:cNvPr>
        <xdr:cNvSpPr txBox="1"/>
      </xdr:nvSpPr>
      <xdr:spPr>
        <a:xfrm>
          <a:off x="9467850" y="1231582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1.265</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50165</xdr:rowOff>
    </xdr:from>
    <xdr:to>
      <xdr:col>55</xdr:col>
      <xdr:colOff>88900</xdr:colOff>
      <xdr:row>77</xdr:row>
      <xdr:rowOff>50165</xdr:rowOff>
    </xdr:to>
    <xdr:cxnSp macro="">
      <xdr:nvCxnSpPr>
        <xdr:cNvPr id="352" name="直線コネクタ 351">
          <a:extLst>
            <a:ext uri="{FF2B5EF4-FFF2-40B4-BE49-F238E27FC236}">
              <a16:creationId xmlns:a16="http://schemas.microsoft.com/office/drawing/2014/main" id="{BDAFB752-1E04-492C-898C-106856770EF2}"/>
            </a:ext>
          </a:extLst>
        </xdr:cNvPr>
        <xdr:cNvCxnSpPr/>
      </xdr:nvCxnSpPr>
      <xdr:spPr>
        <a:xfrm>
          <a:off x="9363075" y="1252474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123190</xdr:rowOff>
    </xdr:from>
    <xdr:ext cx="467360" cy="250825"/>
    <xdr:sp macro="" textlink="">
      <xdr:nvSpPr>
        <xdr:cNvPr id="353" name="【福祉施設】&#10;一人当たり面積平均値テキスト">
          <a:extLst>
            <a:ext uri="{FF2B5EF4-FFF2-40B4-BE49-F238E27FC236}">
              <a16:creationId xmlns:a16="http://schemas.microsoft.com/office/drawing/2014/main" id="{A06ABF22-68A7-4B18-B5B7-09D7246E3F20}"/>
            </a:ext>
          </a:extLst>
        </xdr:cNvPr>
        <xdr:cNvSpPr txBox="1"/>
      </xdr:nvSpPr>
      <xdr:spPr>
        <a:xfrm>
          <a:off x="9467850" y="13737590"/>
          <a:ext cx="4673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144145</xdr:rowOff>
    </xdr:from>
    <xdr:to>
      <xdr:col>55</xdr:col>
      <xdr:colOff>50800</xdr:colOff>
      <xdr:row>85</xdr:row>
      <xdr:rowOff>75565</xdr:rowOff>
    </xdr:to>
    <xdr:sp macro="" textlink="">
      <xdr:nvSpPr>
        <xdr:cNvPr id="354" name="フローチャート: 判断 353">
          <a:extLst>
            <a:ext uri="{FF2B5EF4-FFF2-40B4-BE49-F238E27FC236}">
              <a16:creationId xmlns:a16="http://schemas.microsoft.com/office/drawing/2014/main" id="{4AB09849-A6C0-4E23-B598-2DE77BCD58F1}"/>
            </a:ext>
          </a:extLst>
        </xdr:cNvPr>
        <xdr:cNvSpPr/>
      </xdr:nvSpPr>
      <xdr:spPr>
        <a:xfrm>
          <a:off x="9401175" y="13752195"/>
          <a:ext cx="762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139065</xdr:rowOff>
    </xdr:from>
    <xdr:to>
      <xdr:col>50</xdr:col>
      <xdr:colOff>165100</xdr:colOff>
      <xdr:row>85</xdr:row>
      <xdr:rowOff>71120</xdr:rowOff>
    </xdr:to>
    <xdr:sp macro="" textlink="">
      <xdr:nvSpPr>
        <xdr:cNvPr id="355" name="フローチャート: 判断 354">
          <a:extLst>
            <a:ext uri="{FF2B5EF4-FFF2-40B4-BE49-F238E27FC236}">
              <a16:creationId xmlns:a16="http://schemas.microsoft.com/office/drawing/2014/main" id="{5A20A06B-1842-4CFB-ABCD-4F4CD8B836AF}"/>
            </a:ext>
          </a:extLst>
        </xdr:cNvPr>
        <xdr:cNvSpPr/>
      </xdr:nvSpPr>
      <xdr:spPr>
        <a:xfrm>
          <a:off x="8639175" y="13753465"/>
          <a:ext cx="95250" cy="876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156210</xdr:rowOff>
    </xdr:from>
    <xdr:to>
      <xdr:col>46</xdr:col>
      <xdr:colOff>38100</xdr:colOff>
      <xdr:row>85</xdr:row>
      <xdr:rowOff>88265</xdr:rowOff>
    </xdr:to>
    <xdr:sp macro="" textlink="">
      <xdr:nvSpPr>
        <xdr:cNvPr id="356" name="フローチャート: 判断 355">
          <a:extLst>
            <a:ext uri="{FF2B5EF4-FFF2-40B4-BE49-F238E27FC236}">
              <a16:creationId xmlns:a16="http://schemas.microsoft.com/office/drawing/2014/main" id="{7E0CBFA0-57A3-470B-8126-CCEDC90DA2A2}"/>
            </a:ext>
          </a:extLst>
        </xdr:cNvPr>
        <xdr:cNvSpPr/>
      </xdr:nvSpPr>
      <xdr:spPr>
        <a:xfrm>
          <a:off x="7839075" y="13770610"/>
          <a:ext cx="85725" cy="876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137795</xdr:rowOff>
    </xdr:from>
    <xdr:to>
      <xdr:col>41</xdr:col>
      <xdr:colOff>101600</xdr:colOff>
      <xdr:row>85</xdr:row>
      <xdr:rowOff>69850</xdr:rowOff>
    </xdr:to>
    <xdr:sp macro="" textlink="">
      <xdr:nvSpPr>
        <xdr:cNvPr id="357" name="フローチャート: 判断 356">
          <a:extLst>
            <a:ext uri="{FF2B5EF4-FFF2-40B4-BE49-F238E27FC236}">
              <a16:creationId xmlns:a16="http://schemas.microsoft.com/office/drawing/2014/main" id="{15D1F03A-C760-40FE-AC8E-3DA208996A11}"/>
            </a:ext>
          </a:extLst>
        </xdr:cNvPr>
        <xdr:cNvSpPr/>
      </xdr:nvSpPr>
      <xdr:spPr>
        <a:xfrm>
          <a:off x="7029450" y="13752195"/>
          <a:ext cx="104775" cy="876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159385</xdr:rowOff>
    </xdr:from>
    <xdr:to>
      <xdr:col>36</xdr:col>
      <xdr:colOff>165100</xdr:colOff>
      <xdr:row>85</xdr:row>
      <xdr:rowOff>90805</xdr:rowOff>
    </xdr:to>
    <xdr:sp macro="" textlink="">
      <xdr:nvSpPr>
        <xdr:cNvPr id="358" name="フローチャート: 判断 357">
          <a:extLst>
            <a:ext uri="{FF2B5EF4-FFF2-40B4-BE49-F238E27FC236}">
              <a16:creationId xmlns:a16="http://schemas.microsoft.com/office/drawing/2014/main" id="{0C5CAFA3-A15E-4614-BD77-3635905CC8AB}"/>
            </a:ext>
          </a:extLst>
        </xdr:cNvPr>
        <xdr:cNvSpPr/>
      </xdr:nvSpPr>
      <xdr:spPr>
        <a:xfrm>
          <a:off x="6238875" y="13773785"/>
          <a:ext cx="95250" cy="869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146685</xdr:rowOff>
    </xdr:from>
    <xdr:ext cx="762000" cy="250825"/>
    <xdr:sp macro="" textlink="">
      <xdr:nvSpPr>
        <xdr:cNvPr id="359" name="テキスト ボックス 358">
          <a:extLst>
            <a:ext uri="{FF2B5EF4-FFF2-40B4-BE49-F238E27FC236}">
              <a16:creationId xmlns:a16="http://schemas.microsoft.com/office/drawing/2014/main" id="{3A1C3A92-441C-4EF8-AFE5-593DAC6DCA5E}"/>
            </a:ext>
          </a:extLst>
        </xdr:cNvPr>
        <xdr:cNvSpPr txBox="1"/>
      </xdr:nvSpPr>
      <xdr:spPr>
        <a:xfrm>
          <a:off x="9258300" y="144024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146685</xdr:rowOff>
    </xdr:from>
    <xdr:ext cx="762000" cy="250825"/>
    <xdr:sp macro="" textlink="">
      <xdr:nvSpPr>
        <xdr:cNvPr id="360" name="テキスト ボックス 359">
          <a:extLst>
            <a:ext uri="{FF2B5EF4-FFF2-40B4-BE49-F238E27FC236}">
              <a16:creationId xmlns:a16="http://schemas.microsoft.com/office/drawing/2014/main" id="{A5D41CC0-2373-40FB-B0C0-9AFC0F8FEED4}"/>
            </a:ext>
          </a:extLst>
        </xdr:cNvPr>
        <xdr:cNvSpPr txBox="1"/>
      </xdr:nvSpPr>
      <xdr:spPr>
        <a:xfrm>
          <a:off x="8515350" y="144024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88</xdr:row>
      <xdr:rowOff>146685</xdr:rowOff>
    </xdr:from>
    <xdr:ext cx="762000" cy="250825"/>
    <xdr:sp macro="" textlink="">
      <xdr:nvSpPr>
        <xdr:cNvPr id="361" name="テキスト ボックス 360">
          <a:extLst>
            <a:ext uri="{FF2B5EF4-FFF2-40B4-BE49-F238E27FC236}">
              <a16:creationId xmlns:a16="http://schemas.microsoft.com/office/drawing/2014/main" id="{DC44BC5A-D732-4805-9629-CF6295A42024}"/>
            </a:ext>
          </a:extLst>
        </xdr:cNvPr>
        <xdr:cNvSpPr txBox="1"/>
      </xdr:nvSpPr>
      <xdr:spPr>
        <a:xfrm>
          <a:off x="7715250" y="144024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146685</xdr:rowOff>
    </xdr:from>
    <xdr:ext cx="759460" cy="250825"/>
    <xdr:sp macro="" textlink="">
      <xdr:nvSpPr>
        <xdr:cNvPr id="362" name="テキスト ボックス 361">
          <a:extLst>
            <a:ext uri="{FF2B5EF4-FFF2-40B4-BE49-F238E27FC236}">
              <a16:creationId xmlns:a16="http://schemas.microsoft.com/office/drawing/2014/main" id="{0C34999D-BC8F-4035-8EBF-C7C3964A2169}"/>
            </a:ext>
          </a:extLst>
        </xdr:cNvPr>
        <xdr:cNvSpPr txBox="1"/>
      </xdr:nvSpPr>
      <xdr:spPr>
        <a:xfrm>
          <a:off x="6905625" y="1440243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146685</xdr:rowOff>
    </xdr:from>
    <xdr:ext cx="762000" cy="250825"/>
    <xdr:sp macro="" textlink="">
      <xdr:nvSpPr>
        <xdr:cNvPr id="363" name="テキスト ボックス 362">
          <a:extLst>
            <a:ext uri="{FF2B5EF4-FFF2-40B4-BE49-F238E27FC236}">
              <a16:creationId xmlns:a16="http://schemas.microsoft.com/office/drawing/2014/main" id="{439FDD76-04AC-4372-B998-F3F1756BE4E0}"/>
            </a:ext>
          </a:extLst>
        </xdr:cNvPr>
        <xdr:cNvSpPr txBox="1"/>
      </xdr:nvSpPr>
      <xdr:spPr>
        <a:xfrm>
          <a:off x="6115050" y="144024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80</xdr:row>
      <xdr:rowOff>88265</xdr:rowOff>
    </xdr:from>
    <xdr:to>
      <xdr:col>55</xdr:col>
      <xdr:colOff>50800</xdr:colOff>
      <xdr:row>81</xdr:row>
      <xdr:rowOff>19685</xdr:rowOff>
    </xdr:to>
    <xdr:sp macro="" textlink="">
      <xdr:nvSpPr>
        <xdr:cNvPr id="364" name="楕円 363">
          <a:extLst>
            <a:ext uri="{FF2B5EF4-FFF2-40B4-BE49-F238E27FC236}">
              <a16:creationId xmlns:a16="http://schemas.microsoft.com/office/drawing/2014/main" id="{65D44374-057D-46AD-BBD0-378975CB0C8B}"/>
            </a:ext>
          </a:extLst>
        </xdr:cNvPr>
        <xdr:cNvSpPr/>
      </xdr:nvSpPr>
      <xdr:spPr>
        <a:xfrm>
          <a:off x="9401175" y="13048615"/>
          <a:ext cx="762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110490</xdr:rowOff>
    </xdr:from>
    <xdr:ext cx="467360" cy="253365"/>
    <xdr:sp macro="" textlink="">
      <xdr:nvSpPr>
        <xdr:cNvPr id="365" name="【福祉施設】&#10;一人当たり面積該当値テキスト">
          <a:extLst>
            <a:ext uri="{FF2B5EF4-FFF2-40B4-BE49-F238E27FC236}">
              <a16:creationId xmlns:a16="http://schemas.microsoft.com/office/drawing/2014/main" id="{9FC319C1-1347-4C4A-818C-9F8EB95E27B6}"/>
            </a:ext>
          </a:extLst>
        </xdr:cNvPr>
        <xdr:cNvSpPr txBox="1"/>
      </xdr:nvSpPr>
      <xdr:spPr>
        <a:xfrm>
          <a:off x="9467850" y="1290891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0.789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80</xdr:row>
      <xdr:rowOff>57150</xdr:rowOff>
    </xdr:from>
    <xdr:to>
      <xdr:col>50</xdr:col>
      <xdr:colOff>165100</xdr:colOff>
      <xdr:row>80</xdr:row>
      <xdr:rowOff>156210</xdr:rowOff>
    </xdr:to>
    <xdr:sp macro="" textlink="">
      <xdr:nvSpPr>
        <xdr:cNvPr id="366" name="楕円 365">
          <a:extLst>
            <a:ext uri="{FF2B5EF4-FFF2-40B4-BE49-F238E27FC236}">
              <a16:creationId xmlns:a16="http://schemas.microsoft.com/office/drawing/2014/main" id="{C51D972B-2823-4417-BC8D-E79276A7EF8D}"/>
            </a:ext>
          </a:extLst>
        </xdr:cNvPr>
        <xdr:cNvSpPr/>
      </xdr:nvSpPr>
      <xdr:spPr>
        <a:xfrm>
          <a:off x="8639175" y="13020675"/>
          <a:ext cx="952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106680</xdr:rowOff>
    </xdr:from>
    <xdr:to>
      <xdr:col>55</xdr:col>
      <xdr:colOff>0</xdr:colOff>
      <xdr:row>80</xdr:row>
      <xdr:rowOff>137795</xdr:rowOff>
    </xdr:to>
    <xdr:cxnSp macro="">
      <xdr:nvCxnSpPr>
        <xdr:cNvPr id="367" name="直線コネクタ 366">
          <a:extLst>
            <a:ext uri="{FF2B5EF4-FFF2-40B4-BE49-F238E27FC236}">
              <a16:creationId xmlns:a16="http://schemas.microsoft.com/office/drawing/2014/main" id="{3655A807-09B7-437F-A3A2-27D3F86FAC28}"/>
            </a:ext>
          </a:extLst>
        </xdr:cNvPr>
        <xdr:cNvCxnSpPr/>
      </xdr:nvCxnSpPr>
      <xdr:spPr>
        <a:xfrm>
          <a:off x="8686800" y="13067030"/>
          <a:ext cx="7429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69850</xdr:rowOff>
    </xdr:from>
    <xdr:to>
      <xdr:col>46</xdr:col>
      <xdr:colOff>38100</xdr:colOff>
      <xdr:row>81</xdr:row>
      <xdr:rowOff>1270</xdr:rowOff>
    </xdr:to>
    <xdr:sp macro="" textlink="">
      <xdr:nvSpPr>
        <xdr:cNvPr id="368" name="楕円 367">
          <a:extLst>
            <a:ext uri="{FF2B5EF4-FFF2-40B4-BE49-F238E27FC236}">
              <a16:creationId xmlns:a16="http://schemas.microsoft.com/office/drawing/2014/main" id="{3D4FAF4B-E8A3-4CA0-9ED5-517628746759}"/>
            </a:ext>
          </a:extLst>
        </xdr:cNvPr>
        <xdr:cNvSpPr/>
      </xdr:nvSpPr>
      <xdr:spPr>
        <a:xfrm>
          <a:off x="7839075" y="13030200"/>
          <a:ext cx="8572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80</xdr:row>
      <xdr:rowOff>106680</xdr:rowOff>
    </xdr:from>
    <xdr:to>
      <xdr:col>50</xdr:col>
      <xdr:colOff>114300</xdr:colOff>
      <xdr:row>80</xdr:row>
      <xdr:rowOff>118745</xdr:rowOff>
    </xdr:to>
    <xdr:cxnSp macro="">
      <xdr:nvCxnSpPr>
        <xdr:cNvPr id="369" name="直線コネクタ 368">
          <a:extLst>
            <a:ext uri="{FF2B5EF4-FFF2-40B4-BE49-F238E27FC236}">
              <a16:creationId xmlns:a16="http://schemas.microsoft.com/office/drawing/2014/main" id="{012DE260-75AD-4FDB-8475-A72390D78A78}"/>
            </a:ext>
          </a:extLst>
        </xdr:cNvPr>
        <xdr:cNvCxnSpPr/>
      </xdr:nvCxnSpPr>
      <xdr:spPr>
        <a:xfrm flipV="1">
          <a:off x="7886700" y="13067030"/>
          <a:ext cx="8001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80645</xdr:rowOff>
    </xdr:from>
    <xdr:to>
      <xdr:col>41</xdr:col>
      <xdr:colOff>101600</xdr:colOff>
      <xdr:row>81</xdr:row>
      <xdr:rowOff>12700</xdr:rowOff>
    </xdr:to>
    <xdr:sp macro="" textlink="">
      <xdr:nvSpPr>
        <xdr:cNvPr id="370" name="楕円 369">
          <a:extLst>
            <a:ext uri="{FF2B5EF4-FFF2-40B4-BE49-F238E27FC236}">
              <a16:creationId xmlns:a16="http://schemas.microsoft.com/office/drawing/2014/main" id="{4BC3CF85-17BB-4DBB-B679-5BBE250FF97B}"/>
            </a:ext>
          </a:extLst>
        </xdr:cNvPr>
        <xdr:cNvSpPr/>
      </xdr:nvSpPr>
      <xdr:spPr>
        <a:xfrm>
          <a:off x="7029450" y="13047345"/>
          <a:ext cx="104775" cy="876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118745</xdr:rowOff>
    </xdr:from>
    <xdr:to>
      <xdr:col>45</xdr:col>
      <xdr:colOff>171450</xdr:colOff>
      <xdr:row>80</xdr:row>
      <xdr:rowOff>130175</xdr:rowOff>
    </xdr:to>
    <xdr:cxnSp macro="">
      <xdr:nvCxnSpPr>
        <xdr:cNvPr id="371" name="直線コネクタ 370">
          <a:extLst>
            <a:ext uri="{FF2B5EF4-FFF2-40B4-BE49-F238E27FC236}">
              <a16:creationId xmlns:a16="http://schemas.microsoft.com/office/drawing/2014/main" id="{021053AD-8C4E-4353-B89F-171330CE103C}"/>
            </a:ext>
          </a:extLst>
        </xdr:cNvPr>
        <xdr:cNvCxnSpPr/>
      </xdr:nvCxnSpPr>
      <xdr:spPr>
        <a:xfrm flipV="1">
          <a:off x="7077075" y="13085445"/>
          <a:ext cx="8096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116840</xdr:rowOff>
    </xdr:from>
    <xdr:to>
      <xdr:col>36</xdr:col>
      <xdr:colOff>165100</xdr:colOff>
      <xdr:row>81</xdr:row>
      <xdr:rowOff>48895</xdr:rowOff>
    </xdr:to>
    <xdr:sp macro="" textlink="">
      <xdr:nvSpPr>
        <xdr:cNvPr id="372" name="楕円 371">
          <a:extLst>
            <a:ext uri="{FF2B5EF4-FFF2-40B4-BE49-F238E27FC236}">
              <a16:creationId xmlns:a16="http://schemas.microsoft.com/office/drawing/2014/main" id="{7583429A-E11C-413B-AB03-8EB84143F605}"/>
            </a:ext>
          </a:extLst>
        </xdr:cNvPr>
        <xdr:cNvSpPr/>
      </xdr:nvSpPr>
      <xdr:spPr>
        <a:xfrm>
          <a:off x="6238875" y="13080365"/>
          <a:ext cx="95250" cy="908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130175</xdr:rowOff>
    </xdr:from>
    <xdr:to>
      <xdr:col>41</xdr:col>
      <xdr:colOff>50800</xdr:colOff>
      <xdr:row>80</xdr:row>
      <xdr:rowOff>166370</xdr:rowOff>
    </xdr:to>
    <xdr:cxnSp macro="">
      <xdr:nvCxnSpPr>
        <xdr:cNvPr id="373" name="直線コネクタ 372">
          <a:extLst>
            <a:ext uri="{FF2B5EF4-FFF2-40B4-BE49-F238E27FC236}">
              <a16:creationId xmlns:a16="http://schemas.microsoft.com/office/drawing/2014/main" id="{A7911A03-E032-4178-9648-9D35BA7BC88E}"/>
            </a:ext>
          </a:extLst>
        </xdr:cNvPr>
        <xdr:cNvCxnSpPr/>
      </xdr:nvCxnSpPr>
      <xdr:spPr>
        <a:xfrm flipV="1">
          <a:off x="6286500" y="13093700"/>
          <a:ext cx="79057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85</xdr:row>
      <xdr:rowOff>61595</xdr:rowOff>
    </xdr:from>
    <xdr:ext cx="469900" cy="253365"/>
    <xdr:sp macro="" textlink="">
      <xdr:nvSpPr>
        <xdr:cNvPr id="374" name="n_1aveValue【福祉施設】&#10;一人当たり面積">
          <a:extLst>
            <a:ext uri="{FF2B5EF4-FFF2-40B4-BE49-F238E27FC236}">
              <a16:creationId xmlns:a16="http://schemas.microsoft.com/office/drawing/2014/main" id="{CC23C087-29F7-4D3F-8F0E-5397296065BF}"/>
            </a:ext>
          </a:extLst>
        </xdr:cNvPr>
        <xdr:cNvSpPr txBox="1"/>
      </xdr:nvSpPr>
      <xdr:spPr>
        <a:xfrm>
          <a:off x="8458200" y="138379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85</xdr:row>
      <xdr:rowOff>79375</xdr:rowOff>
    </xdr:from>
    <xdr:ext cx="469900" cy="253365"/>
    <xdr:sp macro="" textlink="">
      <xdr:nvSpPr>
        <xdr:cNvPr id="375" name="n_2aveValue【福祉施設】&#10;一人当たり面積">
          <a:extLst>
            <a:ext uri="{FF2B5EF4-FFF2-40B4-BE49-F238E27FC236}">
              <a16:creationId xmlns:a16="http://schemas.microsoft.com/office/drawing/2014/main" id="{6CFF88E6-9CCE-4B57-9D39-5796FABA0FED}"/>
            </a:ext>
          </a:extLst>
        </xdr:cNvPr>
        <xdr:cNvSpPr txBox="1"/>
      </xdr:nvSpPr>
      <xdr:spPr>
        <a:xfrm>
          <a:off x="7677150" y="138557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85</xdr:row>
      <xdr:rowOff>60960</xdr:rowOff>
    </xdr:from>
    <xdr:ext cx="469900" cy="253365"/>
    <xdr:sp macro="" textlink="">
      <xdr:nvSpPr>
        <xdr:cNvPr id="376" name="n_3aveValue【福祉施設】&#10;一人当たり面積">
          <a:extLst>
            <a:ext uri="{FF2B5EF4-FFF2-40B4-BE49-F238E27FC236}">
              <a16:creationId xmlns:a16="http://schemas.microsoft.com/office/drawing/2014/main" id="{5030EF7B-E044-4B81-9641-9044F8215A38}"/>
            </a:ext>
          </a:extLst>
        </xdr:cNvPr>
        <xdr:cNvSpPr txBox="1"/>
      </xdr:nvSpPr>
      <xdr:spPr>
        <a:xfrm>
          <a:off x="6867525" y="138372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85</xdr:row>
      <xdr:rowOff>81915</xdr:rowOff>
    </xdr:from>
    <xdr:ext cx="469900" cy="253365"/>
    <xdr:sp macro="" textlink="">
      <xdr:nvSpPr>
        <xdr:cNvPr id="377" name="n_4aveValue【福祉施設】&#10;一人当たり面積">
          <a:extLst>
            <a:ext uri="{FF2B5EF4-FFF2-40B4-BE49-F238E27FC236}">
              <a16:creationId xmlns:a16="http://schemas.microsoft.com/office/drawing/2014/main" id="{D2F5E30C-84A7-41D9-A357-32AD72FAEA07}"/>
            </a:ext>
          </a:extLst>
        </xdr:cNvPr>
        <xdr:cNvSpPr txBox="1"/>
      </xdr:nvSpPr>
      <xdr:spPr>
        <a:xfrm>
          <a:off x="6067425" y="138582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79</xdr:row>
      <xdr:rowOff>5080</xdr:rowOff>
    </xdr:from>
    <xdr:ext cx="469900" cy="253365"/>
    <xdr:sp macro="" textlink="">
      <xdr:nvSpPr>
        <xdr:cNvPr id="378" name="n_1mainValue【福祉施設】&#10;一人当たり面積">
          <a:extLst>
            <a:ext uri="{FF2B5EF4-FFF2-40B4-BE49-F238E27FC236}">
              <a16:creationId xmlns:a16="http://schemas.microsoft.com/office/drawing/2014/main" id="{B35044C8-024F-4E70-9837-C8E3C5C78C7F}"/>
            </a:ext>
          </a:extLst>
        </xdr:cNvPr>
        <xdr:cNvSpPr txBox="1"/>
      </xdr:nvSpPr>
      <xdr:spPr>
        <a:xfrm>
          <a:off x="8458200" y="128098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0.814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79</xdr:row>
      <xdr:rowOff>17145</xdr:rowOff>
    </xdr:from>
    <xdr:ext cx="469900" cy="253365"/>
    <xdr:sp macro="" textlink="">
      <xdr:nvSpPr>
        <xdr:cNvPr id="379" name="n_2mainValue【福祉施設】&#10;一人当たり面積">
          <a:extLst>
            <a:ext uri="{FF2B5EF4-FFF2-40B4-BE49-F238E27FC236}">
              <a16:creationId xmlns:a16="http://schemas.microsoft.com/office/drawing/2014/main" id="{6FE0E178-8CFB-4127-BDFA-ED73CD586128}"/>
            </a:ext>
          </a:extLst>
        </xdr:cNvPr>
        <xdr:cNvSpPr txBox="1"/>
      </xdr:nvSpPr>
      <xdr:spPr>
        <a:xfrm>
          <a:off x="7677150" y="128187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0.804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79</xdr:row>
      <xdr:rowOff>28575</xdr:rowOff>
    </xdr:from>
    <xdr:ext cx="469900" cy="250825"/>
    <xdr:sp macro="" textlink="">
      <xdr:nvSpPr>
        <xdr:cNvPr id="380" name="n_3mainValue【福祉施設】&#10;一人当たり面積">
          <a:extLst>
            <a:ext uri="{FF2B5EF4-FFF2-40B4-BE49-F238E27FC236}">
              <a16:creationId xmlns:a16="http://schemas.microsoft.com/office/drawing/2014/main" id="{770A0AFA-CA97-4CD5-8DB0-50F310A91654}"/>
            </a:ext>
          </a:extLst>
        </xdr:cNvPr>
        <xdr:cNvSpPr txBox="1"/>
      </xdr:nvSpPr>
      <xdr:spPr>
        <a:xfrm>
          <a:off x="6867525" y="1282700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0.795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79</xdr:row>
      <xdr:rowOff>64135</xdr:rowOff>
    </xdr:from>
    <xdr:ext cx="469900" cy="253365"/>
    <xdr:sp macro="" textlink="">
      <xdr:nvSpPr>
        <xdr:cNvPr id="381" name="n_4mainValue【福祉施設】&#10;一人当たり面積">
          <a:extLst>
            <a:ext uri="{FF2B5EF4-FFF2-40B4-BE49-F238E27FC236}">
              <a16:creationId xmlns:a16="http://schemas.microsoft.com/office/drawing/2014/main" id="{256E787D-0905-4E09-B35B-DB1C674EC3B2}"/>
            </a:ext>
          </a:extLst>
        </xdr:cNvPr>
        <xdr:cNvSpPr txBox="1"/>
      </xdr:nvSpPr>
      <xdr:spPr>
        <a:xfrm>
          <a:off x="6067425" y="128689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0.766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FBCD9F23-FA23-4BF8-9F87-31CBB04707C7}"/>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CD7C40E8-AD9F-40A8-9E84-04C15645A162}"/>
            </a:ext>
          </a:extLst>
        </xdr:cNvPr>
        <xdr:cNvSpPr/>
      </xdr:nvSpPr>
      <xdr:spPr>
        <a:xfrm>
          <a:off x="8096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B1EF6FB2-88D7-40A5-B2C3-2A971E86377F}"/>
            </a:ext>
          </a:extLst>
        </xdr:cNvPr>
        <xdr:cNvSpPr/>
      </xdr:nvSpPr>
      <xdr:spPr>
        <a:xfrm>
          <a:off x="8096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5D511EF4-6FF9-4C50-A47B-5961BD7D4FE8}"/>
            </a:ext>
          </a:extLst>
        </xdr:cNvPr>
        <xdr:cNvSpPr/>
      </xdr:nvSpPr>
      <xdr:spPr>
        <a:xfrm>
          <a:off x="17145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E2DF2650-D08B-45DB-90BD-803E1FC70DF5}"/>
            </a:ext>
          </a:extLst>
        </xdr:cNvPr>
        <xdr:cNvSpPr/>
      </xdr:nvSpPr>
      <xdr:spPr>
        <a:xfrm>
          <a:off x="17145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9560C9F5-0CD4-45E1-8B59-AC36A0B43EAC}"/>
            </a:ext>
          </a:extLst>
        </xdr:cNvPr>
        <xdr:cNvSpPr/>
      </xdr:nvSpPr>
      <xdr:spPr>
        <a:xfrm>
          <a:off x="27432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9AF86D50-6CDD-4B80-8D2A-59C9D26367BF}"/>
            </a:ext>
          </a:extLst>
        </xdr:cNvPr>
        <xdr:cNvSpPr/>
      </xdr:nvSpPr>
      <xdr:spPr>
        <a:xfrm>
          <a:off x="27432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52DC9B9F-F18E-46F2-BB93-C0C4B009A997}"/>
            </a:ext>
          </a:extLst>
        </xdr:cNvPr>
        <xdr:cNvSpPr/>
      </xdr:nvSpPr>
      <xdr:spPr>
        <a:xfrm>
          <a:off x="685800" y="1590675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5910" cy="225425"/>
    <xdr:sp macro="" textlink="">
      <xdr:nvSpPr>
        <xdr:cNvPr id="390" name="テキスト ボックス 389">
          <a:extLst>
            <a:ext uri="{FF2B5EF4-FFF2-40B4-BE49-F238E27FC236}">
              <a16:creationId xmlns:a16="http://schemas.microsoft.com/office/drawing/2014/main" id="{37CEFABC-26E1-4E46-8906-A51485D646CE}"/>
            </a:ext>
          </a:extLst>
        </xdr:cNvPr>
        <xdr:cNvSpPr txBox="1"/>
      </xdr:nvSpPr>
      <xdr:spPr>
        <a:xfrm>
          <a:off x="666750" y="1571625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5FD77985-0B4A-477A-A03F-6BCA5BB5146E}"/>
            </a:ext>
          </a:extLst>
        </xdr:cNvPr>
        <xdr:cNvCxnSpPr/>
      </xdr:nvCxnSpPr>
      <xdr:spPr>
        <a:xfrm>
          <a:off x="685800" y="18192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4820" cy="259080"/>
    <xdr:sp macro="" textlink="">
      <xdr:nvSpPr>
        <xdr:cNvPr id="392" name="テキスト ボックス 391">
          <a:extLst>
            <a:ext uri="{FF2B5EF4-FFF2-40B4-BE49-F238E27FC236}">
              <a16:creationId xmlns:a16="http://schemas.microsoft.com/office/drawing/2014/main" id="{DBE223C7-E019-47D0-AA55-2CF91F6B2551}"/>
            </a:ext>
          </a:extLst>
        </xdr:cNvPr>
        <xdr:cNvSpPr txBox="1"/>
      </xdr:nvSpPr>
      <xdr:spPr>
        <a:xfrm>
          <a:off x="278765" y="180473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93" name="直線コネクタ 392">
          <a:extLst>
            <a:ext uri="{FF2B5EF4-FFF2-40B4-BE49-F238E27FC236}">
              <a16:creationId xmlns:a16="http://schemas.microsoft.com/office/drawing/2014/main" id="{CF10DC25-6490-48FF-916C-18820466F4E7}"/>
            </a:ext>
          </a:extLst>
        </xdr:cNvPr>
        <xdr:cNvCxnSpPr/>
      </xdr:nvCxnSpPr>
      <xdr:spPr>
        <a:xfrm>
          <a:off x="685800" y="178663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4820" cy="256540"/>
    <xdr:sp macro="" textlink="">
      <xdr:nvSpPr>
        <xdr:cNvPr id="394" name="テキスト ボックス 393">
          <a:extLst>
            <a:ext uri="{FF2B5EF4-FFF2-40B4-BE49-F238E27FC236}">
              <a16:creationId xmlns:a16="http://schemas.microsoft.com/office/drawing/2014/main" id="{BF7E8411-21EB-4A5F-B12D-58A070C4FF42}"/>
            </a:ext>
          </a:extLst>
        </xdr:cNvPr>
        <xdr:cNvSpPr txBox="1"/>
      </xdr:nvSpPr>
      <xdr:spPr>
        <a:xfrm>
          <a:off x="278765" y="1772729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95" name="直線コネクタ 394">
          <a:extLst>
            <a:ext uri="{FF2B5EF4-FFF2-40B4-BE49-F238E27FC236}">
              <a16:creationId xmlns:a16="http://schemas.microsoft.com/office/drawing/2014/main" id="{68404C1F-E60C-4E38-B94E-4AD9112AF2B3}"/>
            </a:ext>
          </a:extLst>
        </xdr:cNvPr>
        <xdr:cNvCxnSpPr/>
      </xdr:nvCxnSpPr>
      <xdr:spPr>
        <a:xfrm>
          <a:off x="685800" y="175367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0685" cy="259080"/>
    <xdr:sp macro="" textlink="">
      <xdr:nvSpPr>
        <xdr:cNvPr id="396" name="テキスト ボックス 395">
          <a:extLst>
            <a:ext uri="{FF2B5EF4-FFF2-40B4-BE49-F238E27FC236}">
              <a16:creationId xmlns:a16="http://schemas.microsoft.com/office/drawing/2014/main" id="{17CC88E6-26D0-4F09-8AF4-CB6618C44595}"/>
            </a:ext>
          </a:extLst>
        </xdr:cNvPr>
        <xdr:cNvSpPr txBox="1"/>
      </xdr:nvSpPr>
      <xdr:spPr>
        <a:xfrm>
          <a:off x="339725" y="1740027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97" name="直線コネクタ 396">
          <a:extLst>
            <a:ext uri="{FF2B5EF4-FFF2-40B4-BE49-F238E27FC236}">
              <a16:creationId xmlns:a16="http://schemas.microsoft.com/office/drawing/2014/main" id="{ADE2CC8B-765F-4FCC-9766-82A04D86361F}"/>
            </a:ext>
          </a:extLst>
        </xdr:cNvPr>
        <xdr:cNvCxnSpPr/>
      </xdr:nvCxnSpPr>
      <xdr:spPr>
        <a:xfrm>
          <a:off x="685800" y="172097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0685" cy="256540"/>
    <xdr:sp macro="" textlink="">
      <xdr:nvSpPr>
        <xdr:cNvPr id="398" name="テキスト ボックス 397">
          <a:extLst>
            <a:ext uri="{FF2B5EF4-FFF2-40B4-BE49-F238E27FC236}">
              <a16:creationId xmlns:a16="http://schemas.microsoft.com/office/drawing/2014/main" id="{DBDACB20-F4A0-4FBF-9B66-A15221093E1C}"/>
            </a:ext>
          </a:extLst>
        </xdr:cNvPr>
        <xdr:cNvSpPr txBox="1"/>
      </xdr:nvSpPr>
      <xdr:spPr>
        <a:xfrm>
          <a:off x="339725" y="17071340"/>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99" name="直線コネクタ 398">
          <a:extLst>
            <a:ext uri="{FF2B5EF4-FFF2-40B4-BE49-F238E27FC236}">
              <a16:creationId xmlns:a16="http://schemas.microsoft.com/office/drawing/2014/main" id="{7741EAA4-A83F-492B-ADE2-A365E323BD57}"/>
            </a:ext>
          </a:extLst>
        </xdr:cNvPr>
        <xdr:cNvCxnSpPr/>
      </xdr:nvCxnSpPr>
      <xdr:spPr>
        <a:xfrm>
          <a:off x="685800" y="16889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0685" cy="258445"/>
    <xdr:sp macro="" textlink="">
      <xdr:nvSpPr>
        <xdr:cNvPr id="400" name="テキスト ボックス 399">
          <a:extLst>
            <a:ext uri="{FF2B5EF4-FFF2-40B4-BE49-F238E27FC236}">
              <a16:creationId xmlns:a16="http://schemas.microsoft.com/office/drawing/2014/main" id="{FA20C34F-26CE-4B8C-B27F-A67916F1ADC7}"/>
            </a:ext>
          </a:extLst>
        </xdr:cNvPr>
        <xdr:cNvSpPr txBox="1"/>
      </xdr:nvSpPr>
      <xdr:spPr>
        <a:xfrm>
          <a:off x="339725" y="1674431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401" name="直線コネクタ 400">
          <a:extLst>
            <a:ext uri="{FF2B5EF4-FFF2-40B4-BE49-F238E27FC236}">
              <a16:creationId xmlns:a16="http://schemas.microsoft.com/office/drawing/2014/main" id="{B9E3D247-B613-4803-9BFC-F27E05E0FA1B}"/>
            </a:ext>
          </a:extLst>
        </xdr:cNvPr>
        <xdr:cNvCxnSpPr/>
      </xdr:nvCxnSpPr>
      <xdr:spPr>
        <a:xfrm>
          <a:off x="685800" y="165633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0685" cy="259080"/>
    <xdr:sp macro="" textlink="">
      <xdr:nvSpPr>
        <xdr:cNvPr id="402" name="テキスト ボックス 401">
          <a:extLst>
            <a:ext uri="{FF2B5EF4-FFF2-40B4-BE49-F238E27FC236}">
              <a16:creationId xmlns:a16="http://schemas.microsoft.com/office/drawing/2014/main" id="{D6C43C26-4956-4238-B428-AD527A80450A}"/>
            </a:ext>
          </a:extLst>
        </xdr:cNvPr>
        <xdr:cNvSpPr txBox="1"/>
      </xdr:nvSpPr>
      <xdr:spPr>
        <a:xfrm>
          <a:off x="339725" y="1641792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403" name="直線コネクタ 402">
          <a:extLst>
            <a:ext uri="{FF2B5EF4-FFF2-40B4-BE49-F238E27FC236}">
              <a16:creationId xmlns:a16="http://schemas.microsoft.com/office/drawing/2014/main" id="{38906584-05ED-4EAC-8B74-E5DD47E1139F}"/>
            </a:ext>
          </a:extLst>
        </xdr:cNvPr>
        <xdr:cNvCxnSpPr/>
      </xdr:nvCxnSpPr>
      <xdr:spPr>
        <a:xfrm>
          <a:off x="685800" y="162331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6550" cy="256540"/>
    <xdr:sp macro="" textlink="">
      <xdr:nvSpPr>
        <xdr:cNvPr id="404" name="テキスト ボックス 403">
          <a:extLst>
            <a:ext uri="{FF2B5EF4-FFF2-40B4-BE49-F238E27FC236}">
              <a16:creationId xmlns:a16="http://schemas.microsoft.com/office/drawing/2014/main" id="{3B83CEEA-967B-499F-9BB1-AB4AABFFA0C7}"/>
            </a:ext>
          </a:extLst>
        </xdr:cNvPr>
        <xdr:cNvSpPr txBox="1"/>
      </xdr:nvSpPr>
      <xdr:spPr>
        <a:xfrm>
          <a:off x="387985" y="16087725"/>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11699537-AEC9-4068-9AAA-EEFC60A5B934}"/>
            </a:ext>
          </a:extLst>
        </xdr:cNvPr>
        <xdr:cNvCxnSpPr/>
      </xdr:nvCxnSpPr>
      <xdr:spPr>
        <a:xfrm>
          <a:off x="685800" y="15906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a:extLst>
            <a:ext uri="{FF2B5EF4-FFF2-40B4-BE49-F238E27FC236}">
              <a16:creationId xmlns:a16="http://schemas.microsoft.com/office/drawing/2014/main" id="{45A5CF9A-B967-4A10-9975-8DB7AA988392}"/>
            </a:ext>
          </a:extLst>
        </xdr:cNvPr>
        <xdr:cNvSpPr/>
      </xdr:nvSpPr>
      <xdr:spPr>
        <a:xfrm>
          <a:off x="685800" y="1590675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153035</xdr:rowOff>
    </xdr:from>
    <xdr:to>
      <xdr:col>24</xdr:col>
      <xdr:colOff>62865</xdr:colOff>
      <xdr:row>109</xdr:row>
      <xdr:rowOff>30480</xdr:rowOff>
    </xdr:to>
    <xdr:cxnSp macro="">
      <xdr:nvCxnSpPr>
        <xdr:cNvPr id="407" name="直線コネクタ 406">
          <a:extLst>
            <a:ext uri="{FF2B5EF4-FFF2-40B4-BE49-F238E27FC236}">
              <a16:creationId xmlns:a16="http://schemas.microsoft.com/office/drawing/2014/main" id="{776E4502-30BF-46EE-90A8-6066453B0AAD}"/>
            </a:ext>
          </a:extLst>
        </xdr:cNvPr>
        <xdr:cNvCxnSpPr/>
      </xdr:nvCxnSpPr>
      <xdr:spPr>
        <a:xfrm flipV="1">
          <a:off x="4180840" y="16269335"/>
          <a:ext cx="0" cy="1588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34290</xdr:rowOff>
    </xdr:from>
    <xdr:ext cx="402590" cy="259080"/>
    <xdr:sp macro="" textlink="">
      <xdr:nvSpPr>
        <xdr:cNvPr id="408" name="【市民会館】&#10;有形固定資産減価償却率最小値テキスト">
          <a:extLst>
            <a:ext uri="{FF2B5EF4-FFF2-40B4-BE49-F238E27FC236}">
              <a16:creationId xmlns:a16="http://schemas.microsoft.com/office/drawing/2014/main" id="{2CC5BECE-23C0-4341-9E43-823DC7E45014}"/>
            </a:ext>
          </a:extLst>
        </xdr:cNvPr>
        <xdr:cNvSpPr txBox="1"/>
      </xdr:nvSpPr>
      <xdr:spPr>
        <a:xfrm>
          <a:off x="4219575" y="178619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409" name="直線コネクタ 408">
          <a:extLst>
            <a:ext uri="{FF2B5EF4-FFF2-40B4-BE49-F238E27FC236}">
              <a16:creationId xmlns:a16="http://schemas.microsoft.com/office/drawing/2014/main" id="{94E2E5E1-7077-478B-8F54-5C70643636A7}"/>
            </a:ext>
          </a:extLst>
        </xdr:cNvPr>
        <xdr:cNvCxnSpPr/>
      </xdr:nvCxnSpPr>
      <xdr:spPr>
        <a:xfrm>
          <a:off x="4105275" y="178581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99695</xdr:rowOff>
    </xdr:from>
    <xdr:ext cx="337820" cy="256540"/>
    <xdr:sp macro="" textlink="">
      <xdr:nvSpPr>
        <xdr:cNvPr id="410" name="【市民会館】&#10;有形固定資産減価償却率最大値テキスト">
          <a:extLst>
            <a:ext uri="{FF2B5EF4-FFF2-40B4-BE49-F238E27FC236}">
              <a16:creationId xmlns:a16="http://schemas.microsoft.com/office/drawing/2014/main" id="{67DF6708-3979-4C6F-8B9D-1C89617FBAC8}"/>
            </a:ext>
          </a:extLst>
        </xdr:cNvPr>
        <xdr:cNvSpPr txBox="1"/>
      </xdr:nvSpPr>
      <xdr:spPr>
        <a:xfrm>
          <a:off x="4219575" y="16047720"/>
          <a:ext cx="337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153035</xdr:rowOff>
    </xdr:from>
    <xdr:to>
      <xdr:col>24</xdr:col>
      <xdr:colOff>152400</xdr:colOff>
      <xdr:row>99</xdr:row>
      <xdr:rowOff>153035</xdr:rowOff>
    </xdr:to>
    <xdr:cxnSp macro="">
      <xdr:nvCxnSpPr>
        <xdr:cNvPr id="411" name="直線コネクタ 410">
          <a:extLst>
            <a:ext uri="{FF2B5EF4-FFF2-40B4-BE49-F238E27FC236}">
              <a16:creationId xmlns:a16="http://schemas.microsoft.com/office/drawing/2014/main" id="{DB255621-0D08-4BBD-88A0-FB6BFCE76B67}"/>
            </a:ext>
          </a:extLst>
        </xdr:cNvPr>
        <xdr:cNvCxnSpPr/>
      </xdr:nvCxnSpPr>
      <xdr:spPr>
        <a:xfrm>
          <a:off x="4105275" y="162693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87630</xdr:rowOff>
    </xdr:from>
    <xdr:ext cx="402590" cy="256540"/>
    <xdr:sp macro="" textlink="">
      <xdr:nvSpPr>
        <xdr:cNvPr id="412" name="【市民会館】&#10;有形固定資産減価償却率平均値テキスト">
          <a:extLst>
            <a:ext uri="{FF2B5EF4-FFF2-40B4-BE49-F238E27FC236}">
              <a16:creationId xmlns:a16="http://schemas.microsoft.com/office/drawing/2014/main" id="{81019B5B-B63A-4D89-B97B-B1D2092F4A04}"/>
            </a:ext>
          </a:extLst>
        </xdr:cNvPr>
        <xdr:cNvSpPr txBox="1"/>
      </xdr:nvSpPr>
      <xdr:spPr>
        <a:xfrm>
          <a:off x="4219575" y="17058005"/>
          <a:ext cx="4025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105</xdr:row>
      <xdr:rowOff>64770</xdr:rowOff>
    </xdr:from>
    <xdr:to>
      <xdr:col>24</xdr:col>
      <xdr:colOff>114300</xdr:colOff>
      <xdr:row>105</xdr:row>
      <xdr:rowOff>166370</xdr:rowOff>
    </xdr:to>
    <xdr:sp macro="" textlink="">
      <xdr:nvSpPr>
        <xdr:cNvPr id="413" name="フローチャート: 判断 412">
          <a:extLst>
            <a:ext uri="{FF2B5EF4-FFF2-40B4-BE49-F238E27FC236}">
              <a16:creationId xmlns:a16="http://schemas.microsoft.com/office/drawing/2014/main" id="{09DACA54-FA00-4A05-93D9-675D2F77E1DA}"/>
            </a:ext>
          </a:extLst>
        </xdr:cNvPr>
        <xdr:cNvSpPr/>
      </xdr:nvSpPr>
      <xdr:spPr>
        <a:xfrm>
          <a:off x="4124325" y="172129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56515</xdr:rowOff>
    </xdr:from>
    <xdr:to>
      <xdr:col>20</xdr:col>
      <xdr:colOff>38100</xdr:colOff>
      <xdr:row>105</xdr:row>
      <xdr:rowOff>158115</xdr:rowOff>
    </xdr:to>
    <xdr:sp macro="" textlink="">
      <xdr:nvSpPr>
        <xdr:cNvPr id="414" name="フローチャート: 判断 413">
          <a:extLst>
            <a:ext uri="{FF2B5EF4-FFF2-40B4-BE49-F238E27FC236}">
              <a16:creationId xmlns:a16="http://schemas.microsoft.com/office/drawing/2014/main" id="{F67EA054-1C85-42BD-A189-0A574CEA0200}"/>
            </a:ext>
          </a:extLst>
        </xdr:cNvPr>
        <xdr:cNvSpPr/>
      </xdr:nvSpPr>
      <xdr:spPr>
        <a:xfrm>
          <a:off x="3381375" y="172015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33655</xdr:rowOff>
    </xdr:from>
    <xdr:to>
      <xdr:col>15</xdr:col>
      <xdr:colOff>101600</xdr:colOff>
      <xdr:row>105</xdr:row>
      <xdr:rowOff>135255</xdr:rowOff>
    </xdr:to>
    <xdr:sp macro="" textlink="">
      <xdr:nvSpPr>
        <xdr:cNvPr id="415" name="フローチャート: 判断 414">
          <a:extLst>
            <a:ext uri="{FF2B5EF4-FFF2-40B4-BE49-F238E27FC236}">
              <a16:creationId xmlns:a16="http://schemas.microsoft.com/office/drawing/2014/main" id="{E92BBFEF-99D6-4CD7-8C46-3720D76E1F72}"/>
            </a:ext>
          </a:extLst>
        </xdr:cNvPr>
        <xdr:cNvSpPr/>
      </xdr:nvSpPr>
      <xdr:spPr>
        <a:xfrm>
          <a:off x="2571750" y="171754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10795</xdr:rowOff>
    </xdr:from>
    <xdr:to>
      <xdr:col>10</xdr:col>
      <xdr:colOff>165100</xdr:colOff>
      <xdr:row>105</xdr:row>
      <xdr:rowOff>112395</xdr:rowOff>
    </xdr:to>
    <xdr:sp macro="" textlink="">
      <xdr:nvSpPr>
        <xdr:cNvPr id="416" name="フローチャート: 判断 415">
          <a:extLst>
            <a:ext uri="{FF2B5EF4-FFF2-40B4-BE49-F238E27FC236}">
              <a16:creationId xmlns:a16="http://schemas.microsoft.com/office/drawing/2014/main" id="{2ED816DF-50B8-475D-BB45-08A37381F9D6}"/>
            </a:ext>
          </a:extLst>
        </xdr:cNvPr>
        <xdr:cNvSpPr/>
      </xdr:nvSpPr>
      <xdr:spPr>
        <a:xfrm>
          <a:off x="1781175" y="1715262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143510</xdr:rowOff>
    </xdr:from>
    <xdr:to>
      <xdr:col>6</xdr:col>
      <xdr:colOff>38100</xdr:colOff>
      <xdr:row>105</xdr:row>
      <xdr:rowOff>73025</xdr:rowOff>
    </xdr:to>
    <xdr:sp macro="" textlink="">
      <xdr:nvSpPr>
        <xdr:cNvPr id="417" name="フローチャート: 判断 416">
          <a:extLst>
            <a:ext uri="{FF2B5EF4-FFF2-40B4-BE49-F238E27FC236}">
              <a16:creationId xmlns:a16="http://schemas.microsoft.com/office/drawing/2014/main" id="{DFEF397D-4982-4C82-9F3D-BBA41FCB2A48}"/>
            </a:ext>
          </a:extLst>
        </xdr:cNvPr>
        <xdr:cNvSpPr/>
      </xdr:nvSpPr>
      <xdr:spPr>
        <a:xfrm>
          <a:off x="981075" y="17113885"/>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8" name="テキスト ボックス 417">
          <a:extLst>
            <a:ext uri="{FF2B5EF4-FFF2-40B4-BE49-F238E27FC236}">
              <a16:creationId xmlns:a16="http://schemas.microsoft.com/office/drawing/2014/main" id="{0BAEF09C-1C20-4B64-B119-D9C457FC7ACC}"/>
            </a:ext>
          </a:extLst>
        </xdr:cNvPr>
        <xdr:cNvSpPr txBox="1"/>
      </xdr:nvSpPr>
      <xdr:spPr>
        <a:xfrm>
          <a:off x="40100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111</xdr:row>
      <xdr:rowOff>16510</xdr:rowOff>
    </xdr:from>
    <xdr:ext cx="762000" cy="259080"/>
    <xdr:sp macro="" textlink="">
      <xdr:nvSpPr>
        <xdr:cNvPr id="419" name="テキスト ボックス 418">
          <a:extLst>
            <a:ext uri="{FF2B5EF4-FFF2-40B4-BE49-F238E27FC236}">
              <a16:creationId xmlns:a16="http://schemas.microsoft.com/office/drawing/2014/main" id="{5AA122CB-89C1-47C1-BBC0-F76215FEC960}"/>
            </a:ext>
          </a:extLst>
        </xdr:cNvPr>
        <xdr:cNvSpPr txBox="1"/>
      </xdr:nvSpPr>
      <xdr:spPr>
        <a:xfrm>
          <a:off x="32575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59460" cy="259080"/>
    <xdr:sp macro="" textlink="">
      <xdr:nvSpPr>
        <xdr:cNvPr id="420" name="テキスト ボックス 419">
          <a:extLst>
            <a:ext uri="{FF2B5EF4-FFF2-40B4-BE49-F238E27FC236}">
              <a16:creationId xmlns:a16="http://schemas.microsoft.com/office/drawing/2014/main" id="{E7553C86-09C7-4AEB-86AC-9297D9F74C41}"/>
            </a:ext>
          </a:extLst>
        </xdr:cNvPr>
        <xdr:cNvSpPr txBox="1"/>
      </xdr:nvSpPr>
      <xdr:spPr>
        <a:xfrm>
          <a:off x="2447925" y="181902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21" name="テキスト ボックス 420">
          <a:extLst>
            <a:ext uri="{FF2B5EF4-FFF2-40B4-BE49-F238E27FC236}">
              <a16:creationId xmlns:a16="http://schemas.microsoft.com/office/drawing/2014/main" id="{638CD9C6-EBBA-4137-9063-644A28D415B1}"/>
            </a:ext>
          </a:extLst>
        </xdr:cNvPr>
        <xdr:cNvSpPr txBox="1"/>
      </xdr:nvSpPr>
      <xdr:spPr>
        <a:xfrm>
          <a:off x="16573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111</xdr:row>
      <xdr:rowOff>16510</xdr:rowOff>
    </xdr:from>
    <xdr:ext cx="762000" cy="259080"/>
    <xdr:sp macro="" textlink="">
      <xdr:nvSpPr>
        <xdr:cNvPr id="422" name="テキスト ボックス 421">
          <a:extLst>
            <a:ext uri="{FF2B5EF4-FFF2-40B4-BE49-F238E27FC236}">
              <a16:creationId xmlns:a16="http://schemas.microsoft.com/office/drawing/2014/main" id="{ACBFACD1-B814-4585-BA66-DA10063BEA9D}"/>
            </a:ext>
          </a:extLst>
        </xdr:cNvPr>
        <xdr:cNvSpPr txBox="1"/>
      </xdr:nvSpPr>
      <xdr:spPr>
        <a:xfrm>
          <a:off x="8572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106</xdr:row>
      <xdr:rowOff>125095</xdr:rowOff>
    </xdr:from>
    <xdr:to>
      <xdr:col>24</xdr:col>
      <xdr:colOff>114300</xdr:colOff>
      <xdr:row>107</xdr:row>
      <xdr:rowOff>55245</xdr:rowOff>
    </xdr:to>
    <xdr:sp macro="" textlink="">
      <xdr:nvSpPr>
        <xdr:cNvPr id="423" name="楕円 422">
          <a:extLst>
            <a:ext uri="{FF2B5EF4-FFF2-40B4-BE49-F238E27FC236}">
              <a16:creationId xmlns:a16="http://schemas.microsoft.com/office/drawing/2014/main" id="{B909962F-D6F6-48DE-A701-B956FFAE53D1}"/>
            </a:ext>
          </a:extLst>
        </xdr:cNvPr>
        <xdr:cNvSpPr/>
      </xdr:nvSpPr>
      <xdr:spPr>
        <a:xfrm>
          <a:off x="4124325" y="1743837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103505</xdr:rowOff>
    </xdr:from>
    <xdr:ext cx="402590" cy="259080"/>
    <xdr:sp macro="" textlink="">
      <xdr:nvSpPr>
        <xdr:cNvPr id="424" name="【市民会館】&#10;有形固定資産減価償却率該当値テキスト">
          <a:extLst>
            <a:ext uri="{FF2B5EF4-FFF2-40B4-BE49-F238E27FC236}">
              <a16:creationId xmlns:a16="http://schemas.microsoft.com/office/drawing/2014/main" id="{C4E02D2D-EF25-4DD1-8AF3-98C6FD47D458}"/>
            </a:ext>
          </a:extLst>
        </xdr:cNvPr>
        <xdr:cNvSpPr txBox="1"/>
      </xdr:nvSpPr>
      <xdr:spPr>
        <a:xfrm>
          <a:off x="4219575" y="174231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107</xdr:row>
      <xdr:rowOff>25400</xdr:rowOff>
    </xdr:from>
    <xdr:to>
      <xdr:col>20</xdr:col>
      <xdr:colOff>38100</xdr:colOff>
      <xdr:row>107</xdr:row>
      <xdr:rowOff>127000</xdr:rowOff>
    </xdr:to>
    <xdr:sp macro="" textlink="">
      <xdr:nvSpPr>
        <xdr:cNvPr id="425" name="楕円 424">
          <a:extLst>
            <a:ext uri="{FF2B5EF4-FFF2-40B4-BE49-F238E27FC236}">
              <a16:creationId xmlns:a16="http://schemas.microsoft.com/office/drawing/2014/main" id="{8E269A49-0A39-448B-9DA8-1448B6156F1E}"/>
            </a:ext>
          </a:extLst>
        </xdr:cNvPr>
        <xdr:cNvSpPr/>
      </xdr:nvSpPr>
      <xdr:spPr>
        <a:xfrm>
          <a:off x="3381375" y="175164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107</xdr:row>
      <xdr:rowOff>4445</xdr:rowOff>
    </xdr:from>
    <xdr:to>
      <xdr:col>24</xdr:col>
      <xdr:colOff>63500</xdr:colOff>
      <xdr:row>107</xdr:row>
      <xdr:rowOff>76200</xdr:rowOff>
    </xdr:to>
    <xdr:cxnSp macro="">
      <xdr:nvCxnSpPr>
        <xdr:cNvPr id="426" name="直線コネクタ 425">
          <a:extLst>
            <a:ext uri="{FF2B5EF4-FFF2-40B4-BE49-F238E27FC236}">
              <a16:creationId xmlns:a16="http://schemas.microsoft.com/office/drawing/2014/main" id="{1CEDC8DB-960F-4DE8-AA6F-98F97E2B22B1}"/>
            </a:ext>
          </a:extLst>
        </xdr:cNvPr>
        <xdr:cNvCxnSpPr/>
      </xdr:nvCxnSpPr>
      <xdr:spPr>
        <a:xfrm flipV="1">
          <a:off x="3429000" y="17495520"/>
          <a:ext cx="752475"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156210</xdr:rowOff>
    </xdr:from>
    <xdr:to>
      <xdr:col>15</xdr:col>
      <xdr:colOff>101600</xdr:colOff>
      <xdr:row>107</xdr:row>
      <xdr:rowOff>86360</xdr:rowOff>
    </xdr:to>
    <xdr:sp macro="" textlink="">
      <xdr:nvSpPr>
        <xdr:cNvPr id="427" name="楕円 426">
          <a:extLst>
            <a:ext uri="{FF2B5EF4-FFF2-40B4-BE49-F238E27FC236}">
              <a16:creationId xmlns:a16="http://schemas.microsoft.com/office/drawing/2014/main" id="{46AF1594-3A32-4186-89C4-CE79B87BAF04}"/>
            </a:ext>
          </a:extLst>
        </xdr:cNvPr>
        <xdr:cNvSpPr/>
      </xdr:nvSpPr>
      <xdr:spPr>
        <a:xfrm>
          <a:off x="2571750" y="174758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35560</xdr:rowOff>
    </xdr:from>
    <xdr:to>
      <xdr:col>19</xdr:col>
      <xdr:colOff>171450</xdr:colOff>
      <xdr:row>107</xdr:row>
      <xdr:rowOff>76200</xdr:rowOff>
    </xdr:to>
    <xdr:cxnSp macro="">
      <xdr:nvCxnSpPr>
        <xdr:cNvPr id="428" name="直線コネクタ 427">
          <a:extLst>
            <a:ext uri="{FF2B5EF4-FFF2-40B4-BE49-F238E27FC236}">
              <a16:creationId xmlns:a16="http://schemas.microsoft.com/office/drawing/2014/main" id="{0A585ACE-C7A0-4B7E-84F9-C38BFCE7C817}"/>
            </a:ext>
          </a:extLst>
        </xdr:cNvPr>
        <xdr:cNvCxnSpPr/>
      </xdr:nvCxnSpPr>
      <xdr:spPr>
        <a:xfrm>
          <a:off x="2619375" y="17523460"/>
          <a:ext cx="809625"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156210</xdr:rowOff>
    </xdr:from>
    <xdr:to>
      <xdr:col>10</xdr:col>
      <xdr:colOff>165100</xdr:colOff>
      <xdr:row>107</xdr:row>
      <xdr:rowOff>86360</xdr:rowOff>
    </xdr:to>
    <xdr:sp macro="" textlink="">
      <xdr:nvSpPr>
        <xdr:cNvPr id="429" name="楕円 428">
          <a:extLst>
            <a:ext uri="{FF2B5EF4-FFF2-40B4-BE49-F238E27FC236}">
              <a16:creationId xmlns:a16="http://schemas.microsoft.com/office/drawing/2014/main" id="{D921EA22-866E-44E2-A805-E99AB51426A7}"/>
            </a:ext>
          </a:extLst>
        </xdr:cNvPr>
        <xdr:cNvSpPr/>
      </xdr:nvSpPr>
      <xdr:spPr>
        <a:xfrm>
          <a:off x="1781175" y="174758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35560</xdr:rowOff>
    </xdr:from>
    <xdr:to>
      <xdr:col>15</xdr:col>
      <xdr:colOff>50800</xdr:colOff>
      <xdr:row>107</xdr:row>
      <xdr:rowOff>35560</xdr:rowOff>
    </xdr:to>
    <xdr:cxnSp macro="">
      <xdr:nvCxnSpPr>
        <xdr:cNvPr id="430" name="直線コネクタ 429">
          <a:extLst>
            <a:ext uri="{FF2B5EF4-FFF2-40B4-BE49-F238E27FC236}">
              <a16:creationId xmlns:a16="http://schemas.microsoft.com/office/drawing/2014/main" id="{1026EE52-95F8-4714-981E-EA9707D97348}"/>
            </a:ext>
          </a:extLst>
        </xdr:cNvPr>
        <xdr:cNvCxnSpPr/>
      </xdr:nvCxnSpPr>
      <xdr:spPr>
        <a:xfrm>
          <a:off x="1828800" y="1752346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116840</xdr:rowOff>
    </xdr:from>
    <xdr:to>
      <xdr:col>6</xdr:col>
      <xdr:colOff>38100</xdr:colOff>
      <xdr:row>107</xdr:row>
      <xdr:rowOff>46990</xdr:rowOff>
    </xdr:to>
    <xdr:sp macro="" textlink="">
      <xdr:nvSpPr>
        <xdr:cNvPr id="431" name="楕円 430">
          <a:extLst>
            <a:ext uri="{FF2B5EF4-FFF2-40B4-BE49-F238E27FC236}">
              <a16:creationId xmlns:a16="http://schemas.microsoft.com/office/drawing/2014/main" id="{EEAA57A1-33EB-4566-BFA4-FF056BFD96BC}"/>
            </a:ext>
          </a:extLst>
        </xdr:cNvPr>
        <xdr:cNvSpPr/>
      </xdr:nvSpPr>
      <xdr:spPr>
        <a:xfrm>
          <a:off x="981075" y="174332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106</xdr:row>
      <xdr:rowOff>167640</xdr:rowOff>
    </xdr:from>
    <xdr:to>
      <xdr:col>10</xdr:col>
      <xdr:colOff>114300</xdr:colOff>
      <xdr:row>107</xdr:row>
      <xdr:rowOff>35560</xdr:rowOff>
    </xdr:to>
    <xdr:cxnSp macro="">
      <xdr:nvCxnSpPr>
        <xdr:cNvPr id="432" name="直線コネクタ 431">
          <a:extLst>
            <a:ext uri="{FF2B5EF4-FFF2-40B4-BE49-F238E27FC236}">
              <a16:creationId xmlns:a16="http://schemas.microsoft.com/office/drawing/2014/main" id="{F3278256-9186-43E3-8D6A-ADF579A5AA57}"/>
            </a:ext>
          </a:extLst>
        </xdr:cNvPr>
        <xdr:cNvCxnSpPr/>
      </xdr:nvCxnSpPr>
      <xdr:spPr>
        <a:xfrm>
          <a:off x="1028700" y="17480915"/>
          <a:ext cx="8001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104</xdr:row>
      <xdr:rowOff>3175</xdr:rowOff>
    </xdr:from>
    <xdr:ext cx="402590" cy="259080"/>
    <xdr:sp macro="" textlink="">
      <xdr:nvSpPr>
        <xdr:cNvPr id="433" name="n_1aveValue【市民会館】&#10;有形固定資産減価償却率">
          <a:extLst>
            <a:ext uri="{FF2B5EF4-FFF2-40B4-BE49-F238E27FC236}">
              <a16:creationId xmlns:a16="http://schemas.microsoft.com/office/drawing/2014/main" id="{5370D524-55F7-4AE2-9D6C-D1B1A0294149}"/>
            </a:ext>
          </a:extLst>
        </xdr:cNvPr>
        <xdr:cNvSpPr txBox="1"/>
      </xdr:nvSpPr>
      <xdr:spPr>
        <a:xfrm>
          <a:off x="3239135" y="169799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103</xdr:row>
      <xdr:rowOff>151765</xdr:rowOff>
    </xdr:from>
    <xdr:ext cx="402590" cy="259080"/>
    <xdr:sp macro="" textlink="">
      <xdr:nvSpPr>
        <xdr:cNvPr id="434" name="n_2aveValue【市民会館】&#10;有形固定資産減価償却率">
          <a:extLst>
            <a:ext uri="{FF2B5EF4-FFF2-40B4-BE49-F238E27FC236}">
              <a16:creationId xmlns:a16="http://schemas.microsoft.com/office/drawing/2014/main" id="{63D9163E-39B5-492B-827A-FF7D0434B89D}"/>
            </a:ext>
          </a:extLst>
        </xdr:cNvPr>
        <xdr:cNvSpPr txBox="1"/>
      </xdr:nvSpPr>
      <xdr:spPr>
        <a:xfrm>
          <a:off x="2439035" y="169538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103</xdr:row>
      <xdr:rowOff>128905</xdr:rowOff>
    </xdr:from>
    <xdr:ext cx="402590" cy="259080"/>
    <xdr:sp macro="" textlink="">
      <xdr:nvSpPr>
        <xdr:cNvPr id="435" name="n_3aveValue【市民会館】&#10;有形固定資産減価償却率">
          <a:extLst>
            <a:ext uri="{FF2B5EF4-FFF2-40B4-BE49-F238E27FC236}">
              <a16:creationId xmlns:a16="http://schemas.microsoft.com/office/drawing/2014/main" id="{16E78F0C-823F-49CF-9114-1130FD609EC0}"/>
            </a:ext>
          </a:extLst>
        </xdr:cNvPr>
        <xdr:cNvSpPr txBox="1"/>
      </xdr:nvSpPr>
      <xdr:spPr>
        <a:xfrm>
          <a:off x="1648460" y="169278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103</xdr:row>
      <xdr:rowOff>89535</xdr:rowOff>
    </xdr:from>
    <xdr:ext cx="405130" cy="256540"/>
    <xdr:sp macro="" textlink="">
      <xdr:nvSpPr>
        <xdr:cNvPr id="436" name="n_4aveValue【市民会館】&#10;有形固定資産減価償却率">
          <a:extLst>
            <a:ext uri="{FF2B5EF4-FFF2-40B4-BE49-F238E27FC236}">
              <a16:creationId xmlns:a16="http://schemas.microsoft.com/office/drawing/2014/main" id="{3191C5C4-C36F-44C6-B505-7956AC37D1E5}"/>
            </a:ext>
          </a:extLst>
        </xdr:cNvPr>
        <xdr:cNvSpPr txBox="1"/>
      </xdr:nvSpPr>
      <xdr:spPr>
        <a:xfrm>
          <a:off x="848360" y="168884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107</xdr:row>
      <xdr:rowOff>118110</xdr:rowOff>
    </xdr:from>
    <xdr:ext cx="402590" cy="259080"/>
    <xdr:sp macro="" textlink="">
      <xdr:nvSpPr>
        <xdr:cNvPr id="437" name="n_1mainValue【市民会館】&#10;有形固定資産減価償却率">
          <a:extLst>
            <a:ext uri="{FF2B5EF4-FFF2-40B4-BE49-F238E27FC236}">
              <a16:creationId xmlns:a16="http://schemas.microsoft.com/office/drawing/2014/main" id="{0B897DE9-6F74-4348-A864-345314EBEF96}"/>
            </a:ext>
          </a:extLst>
        </xdr:cNvPr>
        <xdr:cNvSpPr txBox="1"/>
      </xdr:nvSpPr>
      <xdr:spPr>
        <a:xfrm>
          <a:off x="3239135" y="176091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107</xdr:row>
      <xdr:rowOff>77470</xdr:rowOff>
    </xdr:from>
    <xdr:ext cx="402590" cy="256540"/>
    <xdr:sp macro="" textlink="">
      <xdr:nvSpPr>
        <xdr:cNvPr id="438" name="n_2mainValue【市民会館】&#10;有形固定資産減価償却率">
          <a:extLst>
            <a:ext uri="{FF2B5EF4-FFF2-40B4-BE49-F238E27FC236}">
              <a16:creationId xmlns:a16="http://schemas.microsoft.com/office/drawing/2014/main" id="{67668E05-014D-4687-AD92-75DADCB9135F}"/>
            </a:ext>
          </a:extLst>
        </xdr:cNvPr>
        <xdr:cNvSpPr txBox="1"/>
      </xdr:nvSpPr>
      <xdr:spPr>
        <a:xfrm>
          <a:off x="2439035" y="175653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107</xdr:row>
      <xdr:rowOff>77470</xdr:rowOff>
    </xdr:from>
    <xdr:ext cx="402590" cy="256540"/>
    <xdr:sp macro="" textlink="">
      <xdr:nvSpPr>
        <xdr:cNvPr id="439" name="n_3mainValue【市民会館】&#10;有形固定資産減価償却率">
          <a:extLst>
            <a:ext uri="{FF2B5EF4-FFF2-40B4-BE49-F238E27FC236}">
              <a16:creationId xmlns:a16="http://schemas.microsoft.com/office/drawing/2014/main" id="{682E9166-B350-494D-A42D-655AA555A74F}"/>
            </a:ext>
          </a:extLst>
        </xdr:cNvPr>
        <xdr:cNvSpPr txBox="1"/>
      </xdr:nvSpPr>
      <xdr:spPr>
        <a:xfrm>
          <a:off x="1648460" y="175653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107</xdr:row>
      <xdr:rowOff>38100</xdr:rowOff>
    </xdr:from>
    <xdr:ext cx="405130" cy="259080"/>
    <xdr:sp macro="" textlink="">
      <xdr:nvSpPr>
        <xdr:cNvPr id="440" name="n_4mainValue【市民会館】&#10;有形固定資産減価償却率">
          <a:extLst>
            <a:ext uri="{FF2B5EF4-FFF2-40B4-BE49-F238E27FC236}">
              <a16:creationId xmlns:a16="http://schemas.microsoft.com/office/drawing/2014/main" id="{EB3F7C12-FBD1-4199-9595-90F0F54C1CAF}"/>
            </a:ext>
          </a:extLst>
        </xdr:cNvPr>
        <xdr:cNvSpPr txBox="1"/>
      </xdr:nvSpPr>
      <xdr:spPr>
        <a:xfrm>
          <a:off x="848360" y="17526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a:extLst>
            <a:ext uri="{FF2B5EF4-FFF2-40B4-BE49-F238E27FC236}">
              <a16:creationId xmlns:a16="http://schemas.microsoft.com/office/drawing/2014/main" id="{E5588EFE-F60C-4D5F-9215-1524EF779897}"/>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a:extLst>
            <a:ext uri="{FF2B5EF4-FFF2-40B4-BE49-F238E27FC236}">
              <a16:creationId xmlns:a16="http://schemas.microsoft.com/office/drawing/2014/main" id="{EC494A22-F6CD-4EFD-9D5F-B5A479BD137A}"/>
            </a:ext>
          </a:extLst>
        </xdr:cNvPr>
        <xdr:cNvSpPr/>
      </xdr:nvSpPr>
      <xdr:spPr>
        <a:xfrm>
          <a:off x="60674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a:extLst>
            <a:ext uri="{FF2B5EF4-FFF2-40B4-BE49-F238E27FC236}">
              <a16:creationId xmlns:a16="http://schemas.microsoft.com/office/drawing/2014/main" id="{A082BE1D-5AD7-4A09-856A-EEAC7A70009E}"/>
            </a:ext>
          </a:extLst>
        </xdr:cNvPr>
        <xdr:cNvSpPr/>
      </xdr:nvSpPr>
      <xdr:spPr>
        <a:xfrm>
          <a:off x="60674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a:extLst>
            <a:ext uri="{FF2B5EF4-FFF2-40B4-BE49-F238E27FC236}">
              <a16:creationId xmlns:a16="http://schemas.microsoft.com/office/drawing/2014/main" id="{0DE6541E-E200-4D2E-9FE0-7FAFFBB46E8D}"/>
            </a:ext>
          </a:extLst>
        </xdr:cNvPr>
        <xdr:cNvSpPr/>
      </xdr:nvSpPr>
      <xdr:spPr>
        <a:xfrm>
          <a:off x="69818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a:extLst>
            <a:ext uri="{FF2B5EF4-FFF2-40B4-BE49-F238E27FC236}">
              <a16:creationId xmlns:a16="http://schemas.microsoft.com/office/drawing/2014/main" id="{DE9C2722-6121-43A6-AD40-336FFD837DA7}"/>
            </a:ext>
          </a:extLst>
        </xdr:cNvPr>
        <xdr:cNvSpPr/>
      </xdr:nvSpPr>
      <xdr:spPr>
        <a:xfrm>
          <a:off x="69818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a:extLst>
            <a:ext uri="{FF2B5EF4-FFF2-40B4-BE49-F238E27FC236}">
              <a16:creationId xmlns:a16="http://schemas.microsoft.com/office/drawing/2014/main" id="{6968CE3F-BCCE-4E37-B729-2A120D8FAA92}"/>
            </a:ext>
          </a:extLst>
        </xdr:cNvPr>
        <xdr:cNvSpPr/>
      </xdr:nvSpPr>
      <xdr:spPr>
        <a:xfrm>
          <a:off x="80105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a:extLst>
            <a:ext uri="{FF2B5EF4-FFF2-40B4-BE49-F238E27FC236}">
              <a16:creationId xmlns:a16="http://schemas.microsoft.com/office/drawing/2014/main" id="{FFC99EC2-1308-4C59-8091-757A2031B986}"/>
            </a:ext>
          </a:extLst>
        </xdr:cNvPr>
        <xdr:cNvSpPr/>
      </xdr:nvSpPr>
      <xdr:spPr>
        <a:xfrm>
          <a:off x="80105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a:extLst>
            <a:ext uri="{FF2B5EF4-FFF2-40B4-BE49-F238E27FC236}">
              <a16:creationId xmlns:a16="http://schemas.microsoft.com/office/drawing/2014/main" id="{4135CD4E-3BD9-4F80-B5B7-7543B93799E3}"/>
            </a:ext>
          </a:extLst>
        </xdr:cNvPr>
        <xdr:cNvSpPr/>
      </xdr:nvSpPr>
      <xdr:spPr>
        <a:xfrm>
          <a:off x="5953125" y="1590675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345" cy="225425"/>
    <xdr:sp macro="" textlink="">
      <xdr:nvSpPr>
        <xdr:cNvPr id="449" name="テキスト ボックス 448">
          <a:extLst>
            <a:ext uri="{FF2B5EF4-FFF2-40B4-BE49-F238E27FC236}">
              <a16:creationId xmlns:a16="http://schemas.microsoft.com/office/drawing/2014/main" id="{11B7B4E2-9B02-4127-A362-35EFD9621775}"/>
            </a:ext>
          </a:extLst>
        </xdr:cNvPr>
        <xdr:cNvSpPr txBox="1"/>
      </xdr:nvSpPr>
      <xdr:spPr>
        <a:xfrm>
          <a:off x="5915025" y="1571625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a:extLst>
            <a:ext uri="{FF2B5EF4-FFF2-40B4-BE49-F238E27FC236}">
              <a16:creationId xmlns:a16="http://schemas.microsoft.com/office/drawing/2014/main" id="{9E2D7ADC-6A7B-43DF-A75A-6AD069E106F7}"/>
            </a:ext>
          </a:extLst>
        </xdr:cNvPr>
        <xdr:cNvCxnSpPr/>
      </xdr:nvCxnSpPr>
      <xdr:spPr>
        <a:xfrm>
          <a:off x="5953125" y="18192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35560</xdr:rowOff>
    </xdr:from>
    <xdr:to>
      <xdr:col>59</xdr:col>
      <xdr:colOff>50800</xdr:colOff>
      <xdr:row>109</xdr:row>
      <xdr:rowOff>35560</xdr:rowOff>
    </xdr:to>
    <xdr:cxnSp macro="">
      <xdr:nvCxnSpPr>
        <xdr:cNvPr id="451" name="直線コネクタ 450">
          <a:extLst>
            <a:ext uri="{FF2B5EF4-FFF2-40B4-BE49-F238E27FC236}">
              <a16:creationId xmlns:a16="http://schemas.microsoft.com/office/drawing/2014/main" id="{D70A48AD-F5BD-4856-9FBC-38C9BD8D9A98}"/>
            </a:ext>
          </a:extLst>
        </xdr:cNvPr>
        <xdr:cNvCxnSpPr/>
      </xdr:nvCxnSpPr>
      <xdr:spPr>
        <a:xfrm>
          <a:off x="5953125" y="178663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64770</xdr:rowOff>
    </xdr:from>
    <xdr:ext cx="464820" cy="256540"/>
    <xdr:sp macro="" textlink="">
      <xdr:nvSpPr>
        <xdr:cNvPr id="452" name="テキスト ボックス 451">
          <a:extLst>
            <a:ext uri="{FF2B5EF4-FFF2-40B4-BE49-F238E27FC236}">
              <a16:creationId xmlns:a16="http://schemas.microsoft.com/office/drawing/2014/main" id="{957A93E6-290B-440C-8F74-48D1EE0F94AF}"/>
            </a:ext>
          </a:extLst>
        </xdr:cNvPr>
        <xdr:cNvSpPr txBox="1"/>
      </xdr:nvSpPr>
      <xdr:spPr>
        <a:xfrm>
          <a:off x="5527040" y="1772729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107</xdr:row>
      <xdr:rowOff>52070</xdr:rowOff>
    </xdr:from>
    <xdr:to>
      <xdr:col>59</xdr:col>
      <xdr:colOff>50800</xdr:colOff>
      <xdr:row>107</xdr:row>
      <xdr:rowOff>52070</xdr:rowOff>
    </xdr:to>
    <xdr:cxnSp macro="">
      <xdr:nvCxnSpPr>
        <xdr:cNvPr id="453" name="直線コネクタ 452">
          <a:extLst>
            <a:ext uri="{FF2B5EF4-FFF2-40B4-BE49-F238E27FC236}">
              <a16:creationId xmlns:a16="http://schemas.microsoft.com/office/drawing/2014/main" id="{E0A2CB48-41D3-4D8C-9FB5-AA6DE1470420}"/>
            </a:ext>
          </a:extLst>
        </xdr:cNvPr>
        <xdr:cNvCxnSpPr/>
      </xdr:nvCxnSpPr>
      <xdr:spPr>
        <a:xfrm>
          <a:off x="5953125" y="175367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106</xdr:row>
      <xdr:rowOff>80645</xdr:rowOff>
    </xdr:from>
    <xdr:ext cx="464820" cy="259080"/>
    <xdr:sp macro="" textlink="">
      <xdr:nvSpPr>
        <xdr:cNvPr id="454" name="テキスト ボックス 453">
          <a:extLst>
            <a:ext uri="{FF2B5EF4-FFF2-40B4-BE49-F238E27FC236}">
              <a16:creationId xmlns:a16="http://schemas.microsoft.com/office/drawing/2014/main" id="{CCEA53F7-210A-4687-9976-8753DD357D91}"/>
            </a:ext>
          </a:extLst>
        </xdr:cNvPr>
        <xdr:cNvSpPr txBox="1"/>
      </xdr:nvSpPr>
      <xdr:spPr>
        <a:xfrm>
          <a:off x="5527040" y="174002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67945</xdr:rowOff>
    </xdr:from>
    <xdr:to>
      <xdr:col>59</xdr:col>
      <xdr:colOff>50800</xdr:colOff>
      <xdr:row>105</xdr:row>
      <xdr:rowOff>67945</xdr:rowOff>
    </xdr:to>
    <xdr:cxnSp macro="">
      <xdr:nvCxnSpPr>
        <xdr:cNvPr id="455" name="直線コネクタ 454">
          <a:extLst>
            <a:ext uri="{FF2B5EF4-FFF2-40B4-BE49-F238E27FC236}">
              <a16:creationId xmlns:a16="http://schemas.microsoft.com/office/drawing/2014/main" id="{CD04AFDD-D930-45C6-8336-07B23DB6F1DE}"/>
            </a:ext>
          </a:extLst>
        </xdr:cNvPr>
        <xdr:cNvCxnSpPr/>
      </xdr:nvCxnSpPr>
      <xdr:spPr>
        <a:xfrm>
          <a:off x="5953125" y="172097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97790</xdr:rowOff>
    </xdr:from>
    <xdr:ext cx="464820" cy="256540"/>
    <xdr:sp macro="" textlink="">
      <xdr:nvSpPr>
        <xdr:cNvPr id="456" name="テキスト ボックス 455">
          <a:extLst>
            <a:ext uri="{FF2B5EF4-FFF2-40B4-BE49-F238E27FC236}">
              <a16:creationId xmlns:a16="http://schemas.microsoft.com/office/drawing/2014/main" id="{83B9B62A-2CA8-43C9-BCEF-B48A9BFB1CB3}"/>
            </a:ext>
          </a:extLst>
        </xdr:cNvPr>
        <xdr:cNvSpPr txBox="1"/>
      </xdr:nvSpPr>
      <xdr:spPr>
        <a:xfrm>
          <a:off x="5527040" y="1707134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84455</xdr:rowOff>
    </xdr:from>
    <xdr:to>
      <xdr:col>59</xdr:col>
      <xdr:colOff>50800</xdr:colOff>
      <xdr:row>103</xdr:row>
      <xdr:rowOff>84455</xdr:rowOff>
    </xdr:to>
    <xdr:cxnSp macro="">
      <xdr:nvCxnSpPr>
        <xdr:cNvPr id="457" name="直線コネクタ 456">
          <a:extLst>
            <a:ext uri="{FF2B5EF4-FFF2-40B4-BE49-F238E27FC236}">
              <a16:creationId xmlns:a16="http://schemas.microsoft.com/office/drawing/2014/main" id="{785932ED-B142-49FB-ABAA-6CCEF089ECDA}"/>
            </a:ext>
          </a:extLst>
        </xdr:cNvPr>
        <xdr:cNvCxnSpPr/>
      </xdr:nvCxnSpPr>
      <xdr:spPr>
        <a:xfrm>
          <a:off x="5953125" y="168897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113665</xdr:rowOff>
    </xdr:from>
    <xdr:ext cx="464820" cy="258445"/>
    <xdr:sp macro="" textlink="">
      <xdr:nvSpPr>
        <xdr:cNvPr id="458" name="テキスト ボックス 457">
          <a:extLst>
            <a:ext uri="{FF2B5EF4-FFF2-40B4-BE49-F238E27FC236}">
              <a16:creationId xmlns:a16="http://schemas.microsoft.com/office/drawing/2014/main" id="{8805A4F6-CE83-457C-B1D3-5612D0D5B4E2}"/>
            </a:ext>
          </a:extLst>
        </xdr:cNvPr>
        <xdr:cNvSpPr txBox="1"/>
      </xdr:nvSpPr>
      <xdr:spPr>
        <a:xfrm>
          <a:off x="5527040" y="1674431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101</xdr:row>
      <xdr:rowOff>100965</xdr:rowOff>
    </xdr:from>
    <xdr:to>
      <xdr:col>59</xdr:col>
      <xdr:colOff>50800</xdr:colOff>
      <xdr:row>101</xdr:row>
      <xdr:rowOff>100965</xdr:rowOff>
    </xdr:to>
    <xdr:cxnSp macro="">
      <xdr:nvCxnSpPr>
        <xdr:cNvPr id="459" name="直線コネクタ 458">
          <a:extLst>
            <a:ext uri="{FF2B5EF4-FFF2-40B4-BE49-F238E27FC236}">
              <a16:creationId xmlns:a16="http://schemas.microsoft.com/office/drawing/2014/main" id="{A0605590-B70F-4F8C-B7DE-55FC1BF79507}"/>
            </a:ext>
          </a:extLst>
        </xdr:cNvPr>
        <xdr:cNvCxnSpPr/>
      </xdr:nvCxnSpPr>
      <xdr:spPr>
        <a:xfrm>
          <a:off x="5953125" y="165633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100</xdr:row>
      <xdr:rowOff>130175</xdr:rowOff>
    </xdr:from>
    <xdr:ext cx="464820" cy="259080"/>
    <xdr:sp macro="" textlink="">
      <xdr:nvSpPr>
        <xdr:cNvPr id="460" name="テキスト ボックス 459">
          <a:extLst>
            <a:ext uri="{FF2B5EF4-FFF2-40B4-BE49-F238E27FC236}">
              <a16:creationId xmlns:a16="http://schemas.microsoft.com/office/drawing/2014/main" id="{288A7A00-ED1C-419D-9465-AA4C37092037}"/>
            </a:ext>
          </a:extLst>
        </xdr:cNvPr>
        <xdr:cNvSpPr txBox="1"/>
      </xdr:nvSpPr>
      <xdr:spPr>
        <a:xfrm>
          <a:off x="5527040" y="164179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116840</xdr:rowOff>
    </xdr:from>
    <xdr:to>
      <xdr:col>59</xdr:col>
      <xdr:colOff>50800</xdr:colOff>
      <xdr:row>99</xdr:row>
      <xdr:rowOff>116840</xdr:rowOff>
    </xdr:to>
    <xdr:cxnSp macro="">
      <xdr:nvCxnSpPr>
        <xdr:cNvPr id="461" name="直線コネクタ 460">
          <a:extLst>
            <a:ext uri="{FF2B5EF4-FFF2-40B4-BE49-F238E27FC236}">
              <a16:creationId xmlns:a16="http://schemas.microsoft.com/office/drawing/2014/main" id="{1977E9F8-805C-4DD3-82BC-CC83C25D09EC}"/>
            </a:ext>
          </a:extLst>
        </xdr:cNvPr>
        <xdr:cNvCxnSpPr/>
      </xdr:nvCxnSpPr>
      <xdr:spPr>
        <a:xfrm>
          <a:off x="5953125" y="162331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98</xdr:row>
      <xdr:rowOff>146050</xdr:rowOff>
    </xdr:from>
    <xdr:ext cx="464820" cy="256540"/>
    <xdr:sp macro="" textlink="">
      <xdr:nvSpPr>
        <xdr:cNvPr id="462" name="テキスト ボックス 461">
          <a:extLst>
            <a:ext uri="{FF2B5EF4-FFF2-40B4-BE49-F238E27FC236}">
              <a16:creationId xmlns:a16="http://schemas.microsoft.com/office/drawing/2014/main" id="{A9B8A2C6-31C1-4DF5-B844-DE8BACF33D78}"/>
            </a:ext>
          </a:extLst>
        </xdr:cNvPr>
        <xdr:cNvSpPr txBox="1"/>
      </xdr:nvSpPr>
      <xdr:spPr>
        <a:xfrm>
          <a:off x="5527040" y="1608772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408A019E-EE64-447C-B896-821B657D5A14}"/>
            </a:ext>
          </a:extLst>
        </xdr:cNvPr>
        <xdr:cNvCxnSpPr/>
      </xdr:nvCxnSpPr>
      <xdr:spPr>
        <a:xfrm>
          <a:off x="5953125" y="15906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4820" cy="259080"/>
    <xdr:sp macro="" textlink="">
      <xdr:nvSpPr>
        <xdr:cNvPr id="464" name="テキスト ボックス 463">
          <a:extLst>
            <a:ext uri="{FF2B5EF4-FFF2-40B4-BE49-F238E27FC236}">
              <a16:creationId xmlns:a16="http://schemas.microsoft.com/office/drawing/2014/main" id="{38224F66-8AFD-49BB-8DE1-9ADBE4D63FA3}"/>
            </a:ext>
          </a:extLst>
        </xdr:cNvPr>
        <xdr:cNvSpPr txBox="1"/>
      </xdr:nvSpPr>
      <xdr:spPr>
        <a:xfrm>
          <a:off x="5527040" y="157613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id="{8152D5E1-999C-41D7-92AD-03AC1A24C219}"/>
            </a:ext>
          </a:extLst>
        </xdr:cNvPr>
        <xdr:cNvSpPr/>
      </xdr:nvSpPr>
      <xdr:spPr>
        <a:xfrm>
          <a:off x="5953125" y="1590675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100</xdr:row>
      <xdr:rowOff>133350</xdr:rowOff>
    </xdr:from>
    <xdr:to>
      <xdr:col>54</xdr:col>
      <xdr:colOff>171450</xdr:colOff>
      <xdr:row>109</xdr:row>
      <xdr:rowOff>1270</xdr:rowOff>
    </xdr:to>
    <xdr:cxnSp macro="">
      <xdr:nvCxnSpPr>
        <xdr:cNvPr id="466" name="直線コネクタ 465">
          <a:extLst>
            <a:ext uri="{FF2B5EF4-FFF2-40B4-BE49-F238E27FC236}">
              <a16:creationId xmlns:a16="http://schemas.microsoft.com/office/drawing/2014/main" id="{3DB9190C-EB94-4463-AA0B-D37DB135AD5A}"/>
            </a:ext>
          </a:extLst>
        </xdr:cNvPr>
        <xdr:cNvCxnSpPr/>
      </xdr:nvCxnSpPr>
      <xdr:spPr>
        <a:xfrm flipV="1">
          <a:off x="9429750" y="16421100"/>
          <a:ext cx="0" cy="141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5080</xdr:rowOff>
    </xdr:from>
    <xdr:ext cx="467360" cy="259080"/>
    <xdr:sp macro="" textlink="">
      <xdr:nvSpPr>
        <xdr:cNvPr id="467" name="【市民会館】&#10;一人当たり面積最小値テキスト">
          <a:extLst>
            <a:ext uri="{FF2B5EF4-FFF2-40B4-BE49-F238E27FC236}">
              <a16:creationId xmlns:a16="http://schemas.microsoft.com/office/drawing/2014/main" id="{8FA6A813-5F94-4171-A3EC-B3D0148F7AF8}"/>
            </a:ext>
          </a:extLst>
        </xdr:cNvPr>
        <xdr:cNvSpPr txBox="1"/>
      </xdr:nvSpPr>
      <xdr:spPr>
        <a:xfrm>
          <a:off x="9467850" y="178390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0.021</a:t>
          </a:r>
          <a:endParaRPr kumimoji="1" lang="ja-JP" altLang="en-US" sz="1000" b="1">
            <a:latin typeface="ＭＳ Ｐゴシック"/>
            <a:ea typeface="ＭＳ Ｐゴシック"/>
          </a:endParaRPr>
        </a:p>
      </xdr:txBody>
    </xdr:sp>
    <xdr:clientData/>
  </xdr:oneCellAnchor>
  <xdr:twoCellAnchor>
    <xdr:from>
      <xdr:col>54</xdr:col>
      <xdr:colOff>101600</xdr:colOff>
      <xdr:row>109</xdr:row>
      <xdr:rowOff>1270</xdr:rowOff>
    </xdr:from>
    <xdr:to>
      <xdr:col>55</xdr:col>
      <xdr:colOff>88900</xdr:colOff>
      <xdr:row>109</xdr:row>
      <xdr:rowOff>1270</xdr:rowOff>
    </xdr:to>
    <xdr:cxnSp macro="">
      <xdr:nvCxnSpPr>
        <xdr:cNvPr id="468" name="直線コネクタ 467">
          <a:extLst>
            <a:ext uri="{FF2B5EF4-FFF2-40B4-BE49-F238E27FC236}">
              <a16:creationId xmlns:a16="http://schemas.microsoft.com/office/drawing/2014/main" id="{13C49990-4F73-41AE-B5C6-472DA872C49E}"/>
            </a:ext>
          </a:extLst>
        </xdr:cNvPr>
        <xdr:cNvCxnSpPr/>
      </xdr:nvCxnSpPr>
      <xdr:spPr>
        <a:xfrm>
          <a:off x="9363075" y="1783207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80010</xdr:rowOff>
    </xdr:from>
    <xdr:ext cx="467360" cy="259080"/>
    <xdr:sp macro="" textlink="">
      <xdr:nvSpPr>
        <xdr:cNvPr id="469" name="【市民会館】&#10;一人当たり面積最大値テキスト">
          <a:extLst>
            <a:ext uri="{FF2B5EF4-FFF2-40B4-BE49-F238E27FC236}">
              <a16:creationId xmlns:a16="http://schemas.microsoft.com/office/drawing/2014/main" id="{D2566EA6-7B19-40DD-85A0-E47F69877FDF}"/>
            </a:ext>
          </a:extLst>
        </xdr:cNvPr>
        <xdr:cNvSpPr txBox="1"/>
      </xdr:nvSpPr>
      <xdr:spPr>
        <a:xfrm>
          <a:off x="9467850" y="161994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0.885</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133350</xdr:rowOff>
    </xdr:from>
    <xdr:to>
      <xdr:col>55</xdr:col>
      <xdr:colOff>88900</xdr:colOff>
      <xdr:row>100</xdr:row>
      <xdr:rowOff>133350</xdr:rowOff>
    </xdr:to>
    <xdr:cxnSp macro="">
      <xdr:nvCxnSpPr>
        <xdr:cNvPr id="470" name="直線コネクタ 469">
          <a:extLst>
            <a:ext uri="{FF2B5EF4-FFF2-40B4-BE49-F238E27FC236}">
              <a16:creationId xmlns:a16="http://schemas.microsoft.com/office/drawing/2014/main" id="{FAAA9EC4-4F69-48BE-89F3-484EB1B183ED}"/>
            </a:ext>
          </a:extLst>
        </xdr:cNvPr>
        <xdr:cNvCxnSpPr/>
      </xdr:nvCxnSpPr>
      <xdr:spPr>
        <a:xfrm>
          <a:off x="9363075" y="1642110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107315</xdr:rowOff>
    </xdr:from>
    <xdr:ext cx="467360" cy="259080"/>
    <xdr:sp macro="" textlink="">
      <xdr:nvSpPr>
        <xdr:cNvPr id="471" name="【市民会館】&#10;一人当たり面積平均値テキスト">
          <a:extLst>
            <a:ext uri="{FF2B5EF4-FFF2-40B4-BE49-F238E27FC236}">
              <a16:creationId xmlns:a16="http://schemas.microsoft.com/office/drawing/2014/main" id="{A08EA2AD-3946-4A57-865C-1193B816A0AD}"/>
            </a:ext>
          </a:extLst>
        </xdr:cNvPr>
        <xdr:cNvSpPr txBox="1"/>
      </xdr:nvSpPr>
      <xdr:spPr>
        <a:xfrm>
          <a:off x="9467850" y="17249140"/>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0.254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84455</xdr:rowOff>
    </xdr:from>
    <xdr:to>
      <xdr:col>55</xdr:col>
      <xdr:colOff>50800</xdr:colOff>
      <xdr:row>107</xdr:row>
      <xdr:rowOff>14605</xdr:rowOff>
    </xdr:to>
    <xdr:sp macro="" textlink="">
      <xdr:nvSpPr>
        <xdr:cNvPr id="472" name="フローチャート: 判断 471">
          <a:extLst>
            <a:ext uri="{FF2B5EF4-FFF2-40B4-BE49-F238E27FC236}">
              <a16:creationId xmlns:a16="http://schemas.microsoft.com/office/drawing/2014/main" id="{0F27A6E1-0A5C-44C0-8A85-72B0FF6582BF}"/>
            </a:ext>
          </a:extLst>
        </xdr:cNvPr>
        <xdr:cNvSpPr/>
      </xdr:nvSpPr>
      <xdr:spPr>
        <a:xfrm>
          <a:off x="9401175" y="1740408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473" name="フローチャート: 判断 472">
          <a:extLst>
            <a:ext uri="{FF2B5EF4-FFF2-40B4-BE49-F238E27FC236}">
              <a16:creationId xmlns:a16="http://schemas.microsoft.com/office/drawing/2014/main" id="{CF7E88E9-5A4A-4BAE-AFA0-51B22E139F29}"/>
            </a:ext>
          </a:extLst>
        </xdr:cNvPr>
        <xdr:cNvSpPr/>
      </xdr:nvSpPr>
      <xdr:spPr>
        <a:xfrm>
          <a:off x="8639175" y="174104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86360</xdr:rowOff>
    </xdr:from>
    <xdr:to>
      <xdr:col>46</xdr:col>
      <xdr:colOff>38100</xdr:colOff>
      <xdr:row>107</xdr:row>
      <xdr:rowOff>15875</xdr:rowOff>
    </xdr:to>
    <xdr:sp macro="" textlink="">
      <xdr:nvSpPr>
        <xdr:cNvPr id="474" name="フローチャート: 判断 473">
          <a:extLst>
            <a:ext uri="{FF2B5EF4-FFF2-40B4-BE49-F238E27FC236}">
              <a16:creationId xmlns:a16="http://schemas.microsoft.com/office/drawing/2014/main" id="{E86F1186-ADEB-4F79-80AF-323F490BB026}"/>
            </a:ext>
          </a:extLst>
        </xdr:cNvPr>
        <xdr:cNvSpPr/>
      </xdr:nvSpPr>
      <xdr:spPr>
        <a:xfrm>
          <a:off x="7839075" y="17399635"/>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88900</xdr:rowOff>
    </xdr:from>
    <xdr:to>
      <xdr:col>41</xdr:col>
      <xdr:colOff>101600</xdr:colOff>
      <xdr:row>107</xdr:row>
      <xdr:rowOff>19050</xdr:rowOff>
    </xdr:to>
    <xdr:sp macro="" textlink="">
      <xdr:nvSpPr>
        <xdr:cNvPr id="475" name="フローチャート: 判断 474">
          <a:extLst>
            <a:ext uri="{FF2B5EF4-FFF2-40B4-BE49-F238E27FC236}">
              <a16:creationId xmlns:a16="http://schemas.microsoft.com/office/drawing/2014/main" id="{98B69187-BA17-4D39-B2AD-374146C7E6EB}"/>
            </a:ext>
          </a:extLst>
        </xdr:cNvPr>
        <xdr:cNvSpPr/>
      </xdr:nvSpPr>
      <xdr:spPr>
        <a:xfrm>
          <a:off x="7029450" y="174021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77470</xdr:rowOff>
    </xdr:from>
    <xdr:to>
      <xdr:col>36</xdr:col>
      <xdr:colOff>165100</xdr:colOff>
      <xdr:row>107</xdr:row>
      <xdr:rowOff>7620</xdr:rowOff>
    </xdr:to>
    <xdr:sp macro="" textlink="">
      <xdr:nvSpPr>
        <xdr:cNvPr id="476" name="フローチャート: 判断 475">
          <a:extLst>
            <a:ext uri="{FF2B5EF4-FFF2-40B4-BE49-F238E27FC236}">
              <a16:creationId xmlns:a16="http://schemas.microsoft.com/office/drawing/2014/main" id="{083E1EDB-151F-4C32-B21A-0F9DDBF28C1E}"/>
            </a:ext>
          </a:extLst>
        </xdr:cNvPr>
        <xdr:cNvSpPr/>
      </xdr:nvSpPr>
      <xdr:spPr>
        <a:xfrm>
          <a:off x="6238875" y="1739392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7" name="テキスト ボックス 476">
          <a:extLst>
            <a:ext uri="{FF2B5EF4-FFF2-40B4-BE49-F238E27FC236}">
              <a16:creationId xmlns:a16="http://schemas.microsoft.com/office/drawing/2014/main" id="{61BECFD6-BBD9-47E4-B2C1-702A981A1E7C}"/>
            </a:ext>
          </a:extLst>
        </xdr:cNvPr>
        <xdr:cNvSpPr txBox="1"/>
      </xdr:nvSpPr>
      <xdr:spPr>
        <a:xfrm>
          <a:off x="925830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8" name="テキスト ボックス 477">
          <a:extLst>
            <a:ext uri="{FF2B5EF4-FFF2-40B4-BE49-F238E27FC236}">
              <a16:creationId xmlns:a16="http://schemas.microsoft.com/office/drawing/2014/main" id="{5F2E8059-5039-49FB-A320-EC443C022752}"/>
            </a:ext>
          </a:extLst>
        </xdr:cNvPr>
        <xdr:cNvSpPr txBox="1"/>
      </xdr:nvSpPr>
      <xdr:spPr>
        <a:xfrm>
          <a:off x="85153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111</xdr:row>
      <xdr:rowOff>16510</xdr:rowOff>
    </xdr:from>
    <xdr:ext cx="762000" cy="259080"/>
    <xdr:sp macro="" textlink="">
      <xdr:nvSpPr>
        <xdr:cNvPr id="479" name="テキスト ボックス 478">
          <a:extLst>
            <a:ext uri="{FF2B5EF4-FFF2-40B4-BE49-F238E27FC236}">
              <a16:creationId xmlns:a16="http://schemas.microsoft.com/office/drawing/2014/main" id="{0044BBCD-EDA6-4789-A7BC-CA61CE281755}"/>
            </a:ext>
          </a:extLst>
        </xdr:cNvPr>
        <xdr:cNvSpPr txBox="1"/>
      </xdr:nvSpPr>
      <xdr:spPr>
        <a:xfrm>
          <a:off x="77152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59460" cy="259080"/>
    <xdr:sp macro="" textlink="">
      <xdr:nvSpPr>
        <xdr:cNvPr id="480" name="テキスト ボックス 479">
          <a:extLst>
            <a:ext uri="{FF2B5EF4-FFF2-40B4-BE49-F238E27FC236}">
              <a16:creationId xmlns:a16="http://schemas.microsoft.com/office/drawing/2014/main" id="{2864AC71-90FB-489A-AE27-5191896337E7}"/>
            </a:ext>
          </a:extLst>
        </xdr:cNvPr>
        <xdr:cNvSpPr txBox="1"/>
      </xdr:nvSpPr>
      <xdr:spPr>
        <a:xfrm>
          <a:off x="6905625" y="181902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81" name="テキスト ボックス 480">
          <a:extLst>
            <a:ext uri="{FF2B5EF4-FFF2-40B4-BE49-F238E27FC236}">
              <a16:creationId xmlns:a16="http://schemas.microsoft.com/office/drawing/2014/main" id="{D0FA3D8C-9F44-4649-BDDE-C7FC065D10BC}"/>
            </a:ext>
          </a:extLst>
        </xdr:cNvPr>
        <xdr:cNvSpPr txBox="1"/>
      </xdr:nvSpPr>
      <xdr:spPr>
        <a:xfrm>
          <a:off x="61150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106</xdr:row>
      <xdr:rowOff>167640</xdr:rowOff>
    </xdr:from>
    <xdr:to>
      <xdr:col>55</xdr:col>
      <xdr:colOff>50800</xdr:colOff>
      <xdr:row>107</xdr:row>
      <xdr:rowOff>97790</xdr:rowOff>
    </xdr:to>
    <xdr:sp macro="" textlink="">
      <xdr:nvSpPr>
        <xdr:cNvPr id="482" name="楕円 481">
          <a:extLst>
            <a:ext uri="{FF2B5EF4-FFF2-40B4-BE49-F238E27FC236}">
              <a16:creationId xmlns:a16="http://schemas.microsoft.com/office/drawing/2014/main" id="{B489C31B-E61A-4836-9B4F-E14743849620}"/>
            </a:ext>
          </a:extLst>
        </xdr:cNvPr>
        <xdr:cNvSpPr/>
      </xdr:nvSpPr>
      <xdr:spPr>
        <a:xfrm>
          <a:off x="9401175" y="1748091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146050</xdr:rowOff>
    </xdr:from>
    <xdr:ext cx="467360" cy="256540"/>
    <xdr:sp macro="" textlink="">
      <xdr:nvSpPr>
        <xdr:cNvPr id="483" name="【市民会館】&#10;一人当たり面積該当値テキスト">
          <a:extLst>
            <a:ext uri="{FF2B5EF4-FFF2-40B4-BE49-F238E27FC236}">
              <a16:creationId xmlns:a16="http://schemas.microsoft.com/office/drawing/2014/main" id="{21EA9881-4929-4ECB-9D08-6E1476F14E5A}"/>
            </a:ext>
          </a:extLst>
        </xdr:cNvPr>
        <xdr:cNvSpPr txBox="1"/>
      </xdr:nvSpPr>
      <xdr:spPr>
        <a:xfrm>
          <a:off x="9467850" y="174593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107</xdr:row>
      <xdr:rowOff>635</xdr:rowOff>
    </xdr:from>
    <xdr:to>
      <xdr:col>50</xdr:col>
      <xdr:colOff>165100</xdr:colOff>
      <xdr:row>107</xdr:row>
      <xdr:rowOff>102235</xdr:rowOff>
    </xdr:to>
    <xdr:sp macro="" textlink="">
      <xdr:nvSpPr>
        <xdr:cNvPr id="484" name="楕円 483">
          <a:extLst>
            <a:ext uri="{FF2B5EF4-FFF2-40B4-BE49-F238E27FC236}">
              <a16:creationId xmlns:a16="http://schemas.microsoft.com/office/drawing/2014/main" id="{C14DE9AF-7E01-41FA-BAFB-42923EDF2B27}"/>
            </a:ext>
          </a:extLst>
        </xdr:cNvPr>
        <xdr:cNvSpPr/>
      </xdr:nvSpPr>
      <xdr:spPr>
        <a:xfrm>
          <a:off x="8639175" y="174885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46990</xdr:rowOff>
    </xdr:from>
    <xdr:to>
      <xdr:col>55</xdr:col>
      <xdr:colOff>0</xdr:colOff>
      <xdr:row>107</xdr:row>
      <xdr:rowOff>52070</xdr:rowOff>
    </xdr:to>
    <xdr:cxnSp macro="">
      <xdr:nvCxnSpPr>
        <xdr:cNvPr id="485" name="直線コネクタ 484">
          <a:extLst>
            <a:ext uri="{FF2B5EF4-FFF2-40B4-BE49-F238E27FC236}">
              <a16:creationId xmlns:a16="http://schemas.microsoft.com/office/drawing/2014/main" id="{D3A4F4D7-D025-44A1-812C-E0D4C34ED8E6}"/>
            </a:ext>
          </a:extLst>
        </xdr:cNvPr>
        <xdr:cNvCxnSpPr/>
      </xdr:nvCxnSpPr>
      <xdr:spPr>
        <a:xfrm flipV="1">
          <a:off x="8686800" y="17538065"/>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6350</xdr:rowOff>
    </xdr:from>
    <xdr:to>
      <xdr:col>46</xdr:col>
      <xdr:colOff>38100</xdr:colOff>
      <xdr:row>107</xdr:row>
      <xdr:rowOff>107315</xdr:rowOff>
    </xdr:to>
    <xdr:sp macro="" textlink="">
      <xdr:nvSpPr>
        <xdr:cNvPr id="486" name="楕円 485">
          <a:extLst>
            <a:ext uri="{FF2B5EF4-FFF2-40B4-BE49-F238E27FC236}">
              <a16:creationId xmlns:a16="http://schemas.microsoft.com/office/drawing/2014/main" id="{263598D1-6C60-4804-8A5D-BF39CEC4978D}"/>
            </a:ext>
          </a:extLst>
        </xdr:cNvPr>
        <xdr:cNvSpPr/>
      </xdr:nvSpPr>
      <xdr:spPr>
        <a:xfrm>
          <a:off x="7839075" y="17497425"/>
          <a:ext cx="8572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107</xdr:row>
      <xdr:rowOff>52070</xdr:rowOff>
    </xdr:from>
    <xdr:to>
      <xdr:col>50</xdr:col>
      <xdr:colOff>114300</xdr:colOff>
      <xdr:row>107</xdr:row>
      <xdr:rowOff>56515</xdr:rowOff>
    </xdr:to>
    <xdr:cxnSp macro="">
      <xdr:nvCxnSpPr>
        <xdr:cNvPr id="487" name="直線コネクタ 486">
          <a:extLst>
            <a:ext uri="{FF2B5EF4-FFF2-40B4-BE49-F238E27FC236}">
              <a16:creationId xmlns:a16="http://schemas.microsoft.com/office/drawing/2014/main" id="{B228712E-F58C-4917-8EF4-86E5D6478ED9}"/>
            </a:ext>
          </a:extLst>
        </xdr:cNvPr>
        <xdr:cNvCxnSpPr/>
      </xdr:nvCxnSpPr>
      <xdr:spPr>
        <a:xfrm flipV="1">
          <a:off x="7886700" y="17536795"/>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8890</xdr:rowOff>
    </xdr:from>
    <xdr:to>
      <xdr:col>41</xdr:col>
      <xdr:colOff>101600</xdr:colOff>
      <xdr:row>107</xdr:row>
      <xdr:rowOff>110490</xdr:rowOff>
    </xdr:to>
    <xdr:sp macro="" textlink="">
      <xdr:nvSpPr>
        <xdr:cNvPr id="488" name="楕円 487">
          <a:extLst>
            <a:ext uri="{FF2B5EF4-FFF2-40B4-BE49-F238E27FC236}">
              <a16:creationId xmlns:a16="http://schemas.microsoft.com/office/drawing/2014/main" id="{A0CD7462-F201-429E-B94C-ACEDF996B694}"/>
            </a:ext>
          </a:extLst>
        </xdr:cNvPr>
        <xdr:cNvSpPr/>
      </xdr:nvSpPr>
      <xdr:spPr>
        <a:xfrm>
          <a:off x="7029450" y="174999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56515</xdr:rowOff>
    </xdr:from>
    <xdr:to>
      <xdr:col>45</xdr:col>
      <xdr:colOff>171450</xdr:colOff>
      <xdr:row>107</xdr:row>
      <xdr:rowOff>59690</xdr:rowOff>
    </xdr:to>
    <xdr:cxnSp macro="">
      <xdr:nvCxnSpPr>
        <xdr:cNvPr id="489" name="直線コネクタ 488">
          <a:extLst>
            <a:ext uri="{FF2B5EF4-FFF2-40B4-BE49-F238E27FC236}">
              <a16:creationId xmlns:a16="http://schemas.microsoft.com/office/drawing/2014/main" id="{91DD0CCC-74A2-4EF7-A853-16D1BC7993E1}"/>
            </a:ext>
          </a:extLst>
        </xdr:cNvPr>
        <xdr:cNvCxnSpPr/>
      </xdr:nvCxnSpPr>
      <xdr:spPr>
        <a:xfrm flipV="1">
          <a:off x="7077075" y="17544415"/>
          <a:ext cx="8096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12065</xdr:rowOff>
    </xdr:from>
    <xdr:to>
      <xdr:col>36</xdr:col>
      <xdr:colOff>165100</xdr:colOff>
      <xdr:row>107</xdr:row>
      <xdr:rowOff>113665</xdr:rowOff>
    </xdr:to>
    <xdr:sp macro="" textlink="">
      <xdr:nvSpPr>
        <xdr:cNvPr id="490" name="楕円 489">
          <a:extLst>
            <a:ext uri="{FF2B5EF4-FFF2-40B4-BE49-F238E27FC236}">
              <a16:creationId xmlns:a16="http://schemas.microsoft.com/office/drawing/2014/main" id="{4B4A4109-6499-4D02-840D-C0C0B162C58D}"/>
            </a:ext>
          </a:extLst>
        </xdr:cNvPr>
        <xdr:cNvSpPr/>
      </xdr:nvSpPr>
      <xdr:spPr>
        <a:xfrm>
          <a:off x="6238875" y="174967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59690</xdr:rowOff>
    </xdr:from>
    <xdr:to>
      <xdr:col>41</xdr:col>
      <xdr:colOff>50800</xdr:colOff>
      <xdr:row>107</xdr:row>
      <xdr:rowOff>63500</xdr:rowOff>
    </xdr:to>
    <xdr:cxnSp macro="">
      <xdr:nvCxnSpPr>
        <xdr:cNvPr id="491" name="直線コネクタ 490">
          <a:extLst>
            <a:ext uri="{FF2B5EF4-FFF2-40B4-BE49-F238E27FC236}">
              <a16:creationId xmlns:a16="http://schemas.microsoft.com/office/drawing/2014/main" id="{13152EBA-905B-4456-BD3E-2626B2F9BEF5}"/>
            </a:ext>
          </a:extLst>
        </xdr:cNvPr>
        <xdr:cNvCxnSpPr/>
      </xdr:nvCxnSpPr>
      <xdr:spPr>
        <a:xfrm flipV="1">
          <a:off x="6286500" y="17547590"/>
          <a:ext cx="79057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105</xdr:row>
      <xdr:rowOff>40640</xdr:rowOff>
    </xdr:from>
    <xdr:ext cx="469900" cy="256540"/>
    <xdr:sp macro="" textlink="">
      <xdr:nvSpPr>
        <xdr:cNvPr id="492" name="n_1aveValue【市民会館】&#10;一人当たり面積">
          <a:extLst>
            <a:ext uri="{FF2B5EF4-FFF2-40B4-BE49-F238E27FC236}">
              <a16:creationId xmlns:a16="http://schemas.microsoft.com/office/drawing/2014/main" id="{8B55B201-7DFA-4452-900B-8C277AF32938}"/>
            </a:ext>
          </a:extLst>
        </xdr:cNvPr>
        <xdr:cNvSpPr txBox="1"/>
      </xdr:nvSpPr>
      <xdr:spPr>
        <a:xfrm>
          <a:off x="8458200" y="171856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105</xdr:row>
      <xdr:rowOff>32385</xdr:rowOff>
    </xdr:from>
    <xdr:ext cx="469900" cy="256540"/>
    <xdr:sp macro="" textlink="">
      <xdr:nvSpPr>
        <xdr:cNvPr id="493" name="n_2aveValue【市民会館】&#10;一人当たり面積">
          <a:extLst>
            <a:ext uri="{FF2B5EF4-FFF2-40B4-BE49-F238E27FC236}">
              <a16:creationId xmlns:a16="http://schemas.microsoft.com/office/drawing/2014/main" id="{FA1C375A-18CD-44B2-A68E-048AF8EFC760}"/>
            </a:ext>
          </a:extLst>
        </xdr:cNvPr>
        <xdr:cNvSpPr txBox="1"/>
      </xdr:nvSpPr>
      <xdr:spPr>
        <a:xfrm>
          <a:off x="7677150" y="171742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105</xdr:row>
      <xdr:rowOff>35560</xdr:rowOff>
    </xdr:from>
    <xdr:ext cx="469900" cy="259080"/>
    <xdr:sp macro="" textlink="">
      <xdr:nvSpPr>
        <xdr:cNvPr id="494" name="n_3aveValue【市民会館】&#10;一人当たり面積">
          <a:extLst>
            <a:ext uri="{FF2B5EF4-FFF2-40B4-BE49-F238E27FC236}">
              <a16:creationId xmlns:a16="http://schemas.microsoft.com/office/drawing/2014/main" id="{158405F6-C7C6-4803-919A-5B17E7393597}"/>
            </a:ext>
          </a:extLst>
        </xdr:cNvPr>
        <xdr:cNvSpPr txBox="1"/>
      </xdr:nvSpPr>
      <xdr:spPr>
        <a:xfrm>
          <a:off x="6867525" y="17180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105</xdr:row>
      <xdr:rowOff>24130</xdr:rowOff>
    </xdr:from>
    <xdr:ext cx="469900" cy="259080"/>
    <xdr:sp macro="" textlink="">
      <xdr:nvSpPr>
        <xdr:cNvPr id="495" name="n_4aveValue【市民会館】&#10;一人当たり面積">
          <a:extLst>
            <a:ext uri="{FF2B5EF4-FFF2-40B4-BE49-F238E27FC236}">
              <a16:creationId xmlns:a16="http://schemas.microsoft.com/office/drawing/2014/main" id="{17605822-391D-430B-892D-6F6236E6E87A}"/>
            </a:ext>
          </a:extLst>
        </xdr:cNvPr>
        <xdr:cNvSpPr txBox="1"/>
      </xdr:nvSpPr>
      <xdr:spPr>
        <a:xfrm>
          <a:off x="6067425" y="17172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107</xdr:row>
      <xdr:rowOff>93345</xdr:rowOff>
    </xdr:from>
    <xdr:ext cx="469900" cy="259080"/>
    <xdr:sp macro="" textlink="">
      <xdr:nvSpPr>
        <xdr:cNvPr id="496" name="n_1mainValue【市民会館】&#10;一人当たり面積">
          <a:extLst>
            <a:ext uri="{FF2B5EF4-FFF2-40B4-BE49-F238E27FC236}">
              <a16:creationId xmlns:a16="http://schemas.microsoft.com/office/drawing/2014/main" id="{F94C2EBD-8661-48A6-A45D-AB459C86FAAA}"/>
            </a:ext>
          </a:extLst>
        </xdr:cNvPr>
        <xdr:cNvSpPr txBox="1"/>
      </xdr:nvSpPr>
      <xdr:spPr>
        <a:xfrm>
          <a:off x="8458200" y="175812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107</xdr:row>
      <xdr:rowOff>98425</xdr:rowOff>
    </xdr:from>
    <xdr:ext cx="469900" cy="256540"/>
    <xdr:sp macro="" textlink="">
      <xdr:nvSpPr>
        <xdr:cNvPr id="497" name="n_2mainValue【市民会館】&#10;一人当たり面積">
          <a:extLst>
            <a:ext uri="{FF2B5EF4-FFF2-40B4-BE49-F238E27FC236}">
              <a16:creationId xmlns:a16="http://schemas.microsoft.com/office/drawing/2014/main" id="{1E3A6598-2E4F-4B5E-A583-6E4AA96EE715}"/>
            </a:ext>
          </a:extLst>
        </xdr:cNvPr>
        <xdr:cNvSpPr txBox="1"/>
      </xdr:nvSpPr>
      <xdr:spPr>
        <a:xfrm>
          <a:off x="7677150" y="175895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107</xdr:row>
      <xdr:rowOff>101600</xdr:rowOff>
    </xdr:from>
    <xdr:ext cx="469900" cy="259080"/>
    <xdr:sp macro="" textlink="">
      <xdr:nvSpPr>
        <xdr:cNvPr id="498" name="n_3mainValue【市民会館】&#10;一人当たり面積">
          <a:extLst>
            <a:ext uri="{FF2B5EF4-FFF2-40B4-BE49-F238E27FC236}">
              <a16:creationId xmlns:a16="http://schemas.microsoft.com/office/drawing/2014/main" id="{55F5E314-A90B-4B5B-9275-376F6942AA30}"/>
            </a:ext>
          </a:extLst>
        </xdr:cNvPr>
        <xdr:cNvSpPr txBox="1"/>
      </xdr:nvSpPr>
      <xdr:spPr>
        <a:xfrm>
          <a:off x="6867525" y="17592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107</xdr:row>
      <xdr:rowOff>104775</xdr:rowOff>
    </xdr:from>
    <xdr:ext cx="469900" cy="259080"/>
    <xdr:sp macro="" textlink="">
      <xdr:nvSpPr>
        <xdr:cNvPr id="499" name="n_4mainValue【市民会館】&#10;一人当たり面積">
          <a:extLst>
            <a:ext uri="{FF2B5EF4-FFF2-40B4-BE49-F238E27FC236}">
              <a16:creationId xmlns:a16="http://schemas.microsoft.com/office/drawing/2014/main" id="{160B54FB-E605-4F94-8877-A023AD172DD4}"/>
            </a:ext>
          </a:extLst>
        </xdr:cNvPr>
        <xdr:cNvSpPr txBox="1"/>
      </xdr:nvSpPr>
      <xdr:spPr>
        <a:xfrm>
          <a:off x="6067425" y="17589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74295</xdr:rowOff>
    </xdr:from>
    <xdr:to>
      <xdr:col>90</xdr:col>
      <xdr:colOff>25400</xdr:colOff>
      <xdr:row>28</xdr:row>
      <xdr:rowOff>24765</xdr:rowOff>
    </xdr:to>
    <xdr:sp macro="" textlink="">
      <xdr:nvSpPr>
        <xdr:cNvPr id="500" name="正方形/長方形 499">
          <a:extLst>
            <a:ext uri="{FF2B5EF4-FFF2-40B4-BE49-F238E27FC236}">
              <a16:creationId xmlns:a16="http://schemas.microsoft.com/office/drawing/2014/main" id="{0EB7106E-1462-407B-B4DD-3E9997EAF49D}"/>
            </a:ext>
          </a:extLst>
        </xdr:cNvPr>
        <xdr:cNvSpPr/>
      </xdr:nvSpPr>
      <xdr:spPr>
        <a:xfrm>
          <a:off x="11210925" y="3970020"/>
          <a:ext cx="4248150" cy="6013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50165</xdr:rowOff>
    </xdr:from>
    <xdr:to>
      <xdr:col>74</xdr:col>
      <xdr:colOff>0</xdr:colOff>
      <xdr:row>29</xdr:row>
      <xdr:rowOff>130175</xdr:rowOff>
    </xdr:to>
    <xdr:sp macro="" textlink="">
      <xdr:nvSpPr>
        <xdr:cNvPr id="501" name="正方形/長方形 500">
          <a:extLst>
            <a:ext uri="{FF2B5EF4-FFF2-40B4-BE49-F238E27FC236}">
              <a16:creationId xmlns:a16="http://schemas.microsoft.com/office/drawing/2014/main" id="{23FD1AD4-C894-42C2-B118-ECC1DB84EA1C}"/>
            </a:ext>
          </a:extLst>
        </xdr:cNvPr>
        <xdr:cNvSpPr/>
      </xdr:nvSpPr>
      <xdr:spPr>
        <a:xfrm>
          <a:off x="11315700" y="4590415"/>
          <a:ext cx="13716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80645</xdr:rowOff>
    </xdr:from>
    <xdr:to>
      <xdr:col>74</xdr:col>
      <xdr:colOff>0</xdr:colOff>
      <xdr:row>30</xdr:row>
      <xdr:rowOff>161925</xdr:rowOff>
    </xdr:to>
    <xdr:sp macro="" textlink="">
      <xdr:nvSpPr>
        <xdr:cNvPr id="502" name="正方形/長方形 501">
          <a:extLst>
            <a:ext uri="{FF2B5EF4-FFF2-40B4-BE49-F238E27FC236}">
              <a16:creationId xmlns:a16="http://schemas.microsoft.com/office/drawing/2014/main" id="{E1447F70-82DE-4269-8A28-DB8C5C044CFF}"/>
            </a:ext>
          </a:extLst>
        </xdr:cNvPr>
        <xdr:cNvSpPr/>
      </xdr:nvSpPr>
      <xdr:spPr>
        <a:xfrm>
          <a:off x="11315700" y="4789170"/>
          <a:ext cx="1371600" cy="236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50165</xdr:rowOff>
    </xdr:from>
    <xdr:to>
      <xdr:col>79</xdr:col>
      <xdr:colOff>63500</xdr:colOff>
      <xdr:row>29</xdr:row>
      <xdr:rowOff>130175</xdr:rowOff>
    </xdr:to>
    <xdr:sp macro="" textlink="">
      <xdr:nvSpPr>
        <xdr:cNvPr id="503" name="正方形/長方形 502">
          <a:extLst>
            <a:ext uri="{FF2B5EF4-FFF2-40B4-BE49-F238E27FC236}">
              <a16:creationId xmlns:a16="http://schemas.microsoft.com/office/drawing/2014/main" id="{33A558AF-1512-4A5A-ABFD-853477F0E2DA}"/>
            </a:ext>
          </a:extLst>
        </xdr:cNvPr>
        <xdr:cNvSpPr/>
      </xdr:nvSpPr>
      <xdr:spPr>
        <a:xfrm>
          <a:off x="12239625" y="4590415"/>
          <a:ext cx="13716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80645</xdr:rowOff>
    </xdr:from>
    <xdr:to>
      <xdr:col>79</xdr:col>
      <xdr:colOff>63500</xdr:colOff>
      <xdr:row>30</xdr:row>
      <xdr:rowOff>161925</xdr:rowOff>
    </xdr:to>
    <xdr:sp macro="" textlink="">
      <xdr:nvSpPr>
        <xdr:cNvPr id="504" name="正方形/長方形 503">
          <a:extLst>
            <a:ext uri="{FF2B5EF4-FFF2-40B4-BE49-F238E27FC236}">
              <a16:creationId xmlns:a16="http://schemas.microsoft.com/office/drawing/2014/main" id="{CD249144-FCE1-447F-A57F-C7543FE6F635}"/>
            </a:ext>
          </a:extLst>
        </xdr:cNvPr>
        <xdr:cNvSpPr/>
      </xdr:nvSpPr>
      <xdr:spPr>
        <a:xfrm>
          <a:off x="12239625" y="4789170"/>
          <a:ext cx="1371600" cy="236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50165</xdr:rowOff>
    </xdr:from>
    <xdr:to>
      <xdr:col>85</xdr:col>
      <xdr:colOff>63500</xdr:colOff>
      <xdr:row>29</xdr:row>
      <xdr:rowOff>130175</xdr:rowOff>
    </xdr:to>
    <xdr:sp macro="" textlink="">
      <xdr:nvSpPr>
        <xdr:cNvPr id="505" name="正方形/長方形 504">
          <a:extLst>
            <a:ext uri="{FF2B5EF4-FFF2-40B4-BE49-F238E27FC236}">
              <a16:creationId xmlns:a16="http://schemas.microsoft.com/office/drawing/2014/main" id="{5C4B3C5B-C720-4512-96C8-33975FBB0876}"/>
            </a:ext>
          </a:extLst>
        </xdr:cNvPr>
        <xdr:cNvSpPr/>
      </xdr:nvSpPr>
      <xdr:spPr>
        <a:xfrm>
          <a:off x="13268325" y="4590415"/>
          <a:ext cx="13716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dr:col>77</xdr:col>
      <xdr:colOff>63500</xdr:colOff>
      <xdr:row>29</xdr:row>
      <xdr:rowOff>80645</xdr:rowOff>
    </xdr:from>
    <xdr:to>
      <xdr:col>85</xdr:col>
      <xdr:colOff>63500</xdr:colOff>
      <xdr:row>30</xdr:row>
      <xdr:rowOff>161925</xdr:rowOff>
    </xdr:to>
    <xdr:sp macro="" textlink="">
      <xdr:nvSpPr>
        <xdr:cNvPr id="506" name="正方形/長方形 505">
          <a:extLst>
            <a:ext uri="{FF2B5EF4-FFF2-40B4-BE49-F238E27FC236}">
              <a16:creationId xmlns:a16="http://schemas.microsoft.com/office/drawing/2014/main" id="{15B51FD7-5868-4ECB-8CA8-720D4295308A}"/>
            </a:ext>
          </a:extLst>
        </xdr:cNvPr>
        <xdr:cNvSpPr/>
      </xdr:nvSpPr>
      <xdr:spPr>
        <a:xfrm>
          <a:off x="13268325" y="4789170"/>
          <a:ext cx="1371600" cy="236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74295</xdr:rowOff>
    </xdr:to>
    <xdr:sp macro="" textlink="">
      <xdr:nvSpPr>
        <xdr:cNvPr id="507" name="正方形/長方形 506">
          <a:extLst>
            <a:ext uri="{FF2B5EF4-FFF2-40B4-BE49-F238E27FC236}">
              <a16:creationId xmlns:a16="http://schemas.microsoft.com/office/drawing/2014/main" id="{D8AFCB89-86EB-4C14-92EF-BCEE676DC6F9}"/>
            </a:ext>
          </a:extLst>
        </xdr:cNvPr>
        <xdr:cNvSpPr/>
      </xdr:nvSpPr>
      <xdr:spPr>
        <a:xfrm>
          <a:off x="11210925" y="5047615"/>
          <a:ext cx="4248150" cy="2160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20345"/>
    <xdr:sp macro="" textlink="">
      <xdr:nvSpPr>
        <xdr:cNvPr id="508" name="テキスト ボックス 507">
          <a:extLst>
            <a:ext uri="{FF2B5EF4-FFF2-40B4-BE49-F238E27FC236}">
              <a16:creationId xmlns:a16="http://schemas.microsoft.com/office/drawing/2014/main" id="{67710F92-0356-44EE-BEBD-B7B8DDBD08CC}"/>
            </a:ext>
          </a:extLst>
        </xdr:cNvPr>
        <xdr:cNvSpPr txBox="1"/>
      </xdr:nvSpPr>
      <xdr:spPr>
        <a:xfrm>
          <a:off x="11172825" y="486727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74295</xdr:rowOff>
    </xdr:from>
    <xdr:to>
      <xdr:col>89</xdr:col>
      <xdr:colOff>171450</xdr:colOff>
      <xdr:row>44</xdr:row>
      <xdr:rowOff>74295</xdr:rowOff>
    </xdr:to>
    <xdr:cxnSp macro="">
      <xdr:nvCxnSpPr>
        <xdr:cNvPr id="509" name="直線コネクタ 508">
          <a:extLst>
            <a:ext uri="{FF2B5EF4-FFF2-40B4-BE49-F238E27FC236}">
              <a16:creationId xmlns:a16="http://schemas.microsoft.com/office/drawing/2014/main" id="{D3CFD68A-9EF3-4C7D-ADE6-ACBC2D9C8E85}"/>
            </a:ext>
          </a:extLst>
        </xdr:cNvPr>
        <xdr:cNvCxnSpPr/>
      </xdr:nvCxnSpPr>
      <xdr:spPr>
        <a:xfrm>
          <a:off x="11210925" y="720852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103505</xdr:rowOff>
    </xdr:from>
    <xdr:ext cx="464820" cy="250825"/>
    <xdr:sp macro="" textlink="">
      <xdr:nvSpPr>
        <xdr:cNvPr id="510" name="テキスト ボックス 509">
          <a:extLst>
            <a:ext uri="{FF2B5EF4-FFF2-40B4-BE49-F238E27FC236}">
              <a16:creationId xmlns:a16="http://schemas.microsoft.com/office/drawing/2014/main" id="{E10517A6-4477-444F-BD66-09132D814B09}"/>
            </a:ext>
          </a:extLst>
        </xdr:cNvPr>
        <xdr:cNvSpPr txBox="1"/>
      </xdr:nvSpPr>
      <xdr:spPr>
        <a:xfrm>
          <a:off x="10794365" y="707898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37465</xdr:rowOff>
    </xdr:from>
    <xdr:to>
      <xdr:col>89</xdr:col>
      <xdr:colOff>171450</xdr:colOff>
      <xdr:row>42</xdr:row>
      <xdr:rowOff>37465</xdr:rowOff>
    </xdr:to>
    <xdr:cxnSp macro="">
      <xdr:nvCxnSpPr>
        <xdr:cNvPr id="511" name="直線コネクタ 510">
          <a:extLst>
            <a:ext uri="{FF2B5EF4-FFF2-40B4-BE49-F238E27FC236}">
              <a16:creationId xmlns:a16="http://schemas.microsoft.com/office/drawing/2014/main" id="{F87FE34B-294A-4F4C-B292-D9B4F516F0FA}"/>
            </a:ext>
          </a:extLst>
        </xdr:cNvPr>
        <xdr:cNvCxnSpPr/>
      </xdr:nvCxnSpPr>
      <xdr:spPr>
        <a:xfrm>
          <a:off x="11210925" y="684784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66040</xdr:rowOff>
    </xdr:from>
    <xdr:ext cx="464820" cy="250825"/>
    <xdr:sp macro="" textlink="">
      <xdr:nvSpPr>
        <xdr:cNvPr id="512" name="テキスト ボックス 511">
          <a:extLst>
            <a:ext uri="{FF2B5EF4-FFF2-40B4-BE49-F238E27FC236}">
              <a16:creationId xmlns:a16="http://schemas.microsoft.com/office/drawing/2014/main" id="{68F9B5EA-7D5A-4193-BD8B-13EF54F62BD4}"/>
            </a:ext>
          </a:extLst>
        </xdr:cNvPr>
        <xdr:cNvSpPr txBox="1"/>
      </xdr:nvSpPr>
      <xdr:spPr>
        <a:xfrm>
          <a:off x="10794365" y="671766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171450</xdr:colOff>
      <xdr:row>40</xdr:row>
      <xdr:rowOff>0</xdr:rowOff>
    </xdr:to>
    <xdr:cxnSp macro="">
      <xdr:nvCxnSpPr>
        <xdr:cNvPr id="513" name="直線コネクタ 512">
          <a:extLst>
            <a:ext uri="{FF2B5EF4-FFF2-40B4-BE49-F238E27FC236}">
              <a16:creationId xmlns:a16="http://schemas.microsoft.com/office/drawing/2014/main" id="{A03E556E-2114-46B7-8382-867BBD825412}"/>
            </a:ext>
          </a:extLst>
        </xdr:cNvPr>
        <xdr:cNvCxnSpPr/>
      </xdr:nvCxnSpPr>
      <xdr:spPr>
        <a:xfrm>
          <a:off x="11210925" y="64865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28575</xdr:rowOff>
    </xdr:from>
    <xdr:ext cx="400685" cy="250825"/>
    <xdr:sp macro="" textlink="">
      <xdr:nvSpPr>
        <xdr:cNvPr id="514" name="テキスト ボックス 513">
          <a:extLst>
            <a:ext uri="{FF2B5EF4-FFF2-40B4-BE49-F238E27FC236}">
              <a16:creationId xmlns:a16="http://schemas.microsoft.com/office/drawing/2014/main" id="{03932A58-37C8-454F-8E8B-9C2277DE323E}"/>
            </a:ext>
          </a:extLst>
        </xdr:cNvPr>
        <xdr:cNvSpPr txBox="1"/>
      </xdr:nvSpPr>
      <xdr:spPr>
        <a:xfrm>
          <a:off x="10845800" y="635000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130175</xdr:rowOff>
    </xdr:from>
    <xdr:to>
      <xdr:col>89</xdr:col>
      <xdr:colOff>171450</xdr:colOff>
      <xdr:row>37</xdr:row>
      <xdr:rowOff>130175</xdr:rowOff>
    </xdr:to>
    <xdr:cxnSp macro="">
      <xdr:nvCxnSpPr>
        <xdr:cNvPr id="515" name="直線コネクタ 514">
          <a:extLst>
            <a:ext uri="{FF2B5EF4-FFF2-40B4-BE49-F238E27FC236}">
              <a16:creationId xmlns:a16="http://schemas.microsoft.com/office/drawing/2014/main" id="{E39761A4-DA80-4DE8-B0BB-BF1CABC5AD12}"/>
            </a:ext>
          </a:extLst>
        </xdr:cNvPr>
        <xdr:cNvCxnSpPr/>
      </xdr:nvCxnSpPr>
      <xdr:spPr>
        <a:xfrm>
          <a:off x="11210925" y="61309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159385</xdr:rowOff>
    </xdr:from>
    <xdr:ext cx="400685" cy="250825"/>
    <xdr:sp macro="" textlink="">
      <xdr:nvSpPr>
        <xdr:cNvPr id="516" name="テキスト ボックス 515">
          <a:extLst>
            <a:ext uri="{FF2B5EF4-FFF2-40B4-BE49-F238E27FC236}">
              <a16:creationId xmlns:a16="http://schemas.microsoft.com/office/drawing/2014/main" id="{3CA2E42E-7A80-4129-B40C-9F1FCEF99C61}"/>
            </a:ext>
          </a:extLst>
        </xdr:cNvPr>
        <xdr:cNvSpPr txBox="1"/>
      </xdr:nvSpPr>
      <xdr:spPr>
        <a:xfrm>
          <a:off x="10845800" y="600138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93345</xdr:rowOff>
    </xdr:from>
    <xdr:to>
      <xdr:col>89</xdr:col>
      <xdr:colOff>171450</xdr:colOff>
      <xdr:row>35</xdr:row>
      <xdr:rowOff>93345</xdr:rowOff>
    </xdr:to>
    <xdr:cxnSp macro="">
      <xdr:nvCxnSpPr>
        <xdr:cNvPr id="517" name="直線コネクタ 516">
          <a:extLst>
            <a:ext uri="{FF2B5EF4-FFF2-40B4-BE49-F238E27FC236}">
              <a16:creationId xmlns:a16="http://schemas.microsoft.com/office/drawing/2014/main" id="{C8300957-C2AB-4F69-B96A-5A8A5EFFF9C5}"/>
            </a:ext>
          </a:extLst>
        </xdr:cNvPr>
        <xdr:cNvCxnSpPr/>
      </xdr:nvCxnSpPr>
      <xdr:spPr>
        <a:xfrm>
          <a:off x="11210925" y="577024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121920</xdr:rowOff>
    </xdr:from>
    <xdr:ext cx="400685" cy="250825"/>
    <xdr:sp macro="" textlink="">
      <xdr:nvSpPr>
        <xdr:cNvPr id="518" name="テキスト ボックス 517">
          <a:extLst>
            <a:ext uri="{FF2B5EF4-FFF2-40B4-BE49-F238E27FC236}">
              <a16:creationId xmlns:a16="http://schemas.microsoft.com/office/drawing/2014/main" id="{120BC678-885E-45AB-A193-6CE26A41E325}"/>
            </a:ext>
          </a:extLst>
        </xdr:cNvPr>
        <xdr:cNvSpPr txBox="1"/>
      </xdr:nvSpPr>
      <xdr:spPr>
        <a:xfrm>
          <a:off x="10845800" y="564007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55880</xdr:rowOff>
    </xdr:from>
    <xdr:to>
      <xdr:col>89</xdr:col>
      <xdr:colOff>171450</xdr:colOff>
      <xdr:row>33</xdr:row>
      <xdr:rowOff>55880</xdr:rowOff>
    </xdr:to>
    <xdr:cxnSp macro="">
      <xdr:nvCxnSpPr>
        <xdr:cNvPr id="519" name="直線コネクタ 518">
          <a:extLst>
            <a:ext uri="{FF2B5EF4-FFF2-40B4-BE49-F238E27FC236}">
              <a16:creationId xmlns:a16="http://schemas.microsoft.com/office/drawing/2014/main" id="{972226EA-D298-4319-BA24-FD676F2E0432}"/>
            </a:ext>
          </a:extLst>
        </xdr:cNvPr>
        <xdr:cNvCxnSpPr/>
      </xdr:nvCxnSpPr>
      <xdr:spPr>
        <a:xfrm>
          <a:off x="11210925" y="540893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84455</xdr:rowOff>
    </xdr:from>
    <xdr:ext cx="400685" cy="250825"/>
    <xdr:sp macro="" textlink="">
      <xdr:nvSpPr>
        <xdr:cNvPr id="520" name="テキスト ボックス 519">
          <a:extLst>
            <a:ext uri="{FF2B5EF4-FFF2-40B4-BE49-F238E27FC236}">
              <a16:creationId xmlns:a16="http://schemas.microsoft.com/office/drawing/2014/main" id="{3EDBC2B7-D3BF-4053-8623-90DE76D5B508}"/>
            </a:ext>
          </a:extLst>
        </xdr:cNvPr>
        <xdr:cNvSpPr txBox="1"/>
      </xdr:nvSpPr>
      <xdr:spPr>
        <a:xfrm>
          <a:off x="10845800" y="527875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171450</xdr:colOff>
      <xdr:row>31</xdr:row>
      <xdr:rowOff>18415</xdr:rowOff>
    </xdr:to>
    <xdr:cxnSp macro="">
      <xdr:nvCxnSpPr>
        <xdr:cNvPr id="521" name="直線コネクタ 520">
          <a:extLst>
            <a:ext uri="{FF2B5EF4-FFF2-40B4-BE49-F238E27FC236}">
              <a16:creationId xmlns:a16="http://schemas.microsoft.com/office/drawing/2014/main" id="{0D0F2F4A-ABFE-44F3-84C6-F54C97520E92}"/>
            </a:ext>
          </a:extLst>
        </xdr:cNvPr>
        <xdr:cNvCxnSpPr/>
      </xdr:nvCxnSpPr>
      <xdr:spPr>
        <a:xfrm>
          <a:off x="11210925" y="504761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47625</xdr:rowOff>
    </xdr:from>
    <xdr:ext cx="339090" cy="250825"/>
    <xdr:sp macro="" textlink="">
      <xdr:nvSpPr>
        <xdr:cNvPr id="522" name="テキスト ボックス 521">
          <a:extLst>
            <a:ext uri="{FF2B5EF4-FFF2-40B4-BE49-F238E27FC236}">
              <a16:creationId xmlns:a16="http://schemas.microsoft.com/office/drawing/2014/main" id="{9147CE6B-62D0-4B80-B9EF-EDA2EFB33273}"/>
            </a:ext>
          </a:extLst>
        </xdr:cNvPr>
        <xdr:cNvSpPr txBox="1"/>
      </xdr:nvSpPr>
      <xdr:spPr>
        <a:xfrm>
          <a:off x="10903585" y="4911725"/>
          <a:ext cx="3390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90</xdr:col>
      <xdr:colOff>25400</xdr:colOff>
      <xdr:row>44</xdr:row>
      <xdr:rowOff>74295</xdr:rowOff>
    </xdr:to>
    <xdr:sp macro="" textlink="">
      <xdr:nvSpPr>
        <xdr:cNvPr id="523" name="【一般廃棄物処理施設】&#10;有形固定資産減価償却率グラフ枠">
          <a:extLst>
            <a:ext uri="{FF2B5EF4-FFF2-40B4-BE49-F238E27FC236}">
              <a16:creationId xmlns:a16="http://schemas.microsoft.com/office/drawing/2014/main" id="{EA2E08F8-2736-4FE5-9829-68479F2A73FB}"/>
            </a:ext>
          </a:extLst>
        </xdr:cNvPr>
        <xdr:cNvSpPr/>
      </xdr:nvSpPr>
      <xdr:spPr>
        <a:xfrm>
          <a:off x="11210925" y="5047615"/>
          <a:ext cx="4248150" cy="2160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32</xdr:row>
      <xdr:rowOff>141605</xdr:rowOff>
    </xdr:from>
    <xdr:to>
      <xdr:col>85</xdr:col>
      <xdr:colOff>126365</xdr:colOff>
      <xdr:row>42</xdr:row>
      <xdr:rowOff>37465</xdr:rowOff>
    </xdr:to>
    <xdr:cxnSp macro="">
      <xdr:nvCxnSpPr>
        <xdr:cNvPr id="524" name="直線コネクタ 523">
          <a:extLst>
            <a:ext uri="{FF2B5EF4-FFF2-40B4-BE49-F238E27FC236}">
              <a16:creationId xmlns:a16="http://schemas.microsoft.com/office/drawing/2014/main" id="{ECBEA559-FD7F-4DC8-B47E-8542AC9AE8A3}"/>
            </a:ext>
          </a:extLst>
        </xdr:cNvPr>
        <xdr:cNvCxnSpPr/>
      </xdr:nvCxnSpPr>
      <xdr:spPr>
        <a:xfrm flipV="1">
          <a:off x="14696440" y="5335905"/>
          <a:ext cx="0" cy="1511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40640</xdr:rowOff>
    </xdr:from>
    <xdr:ext cx="467360" cy="253365"/>
    <xdr:sp macro="" textlink="">
      <xdr:nvSpPr>
        <xdr:cNvPr id="525" name="【一般廃棄物処理施設】&#10;有形固定資産減価償却率最小値テキスト">
          <a:extLst>
            <a:ext uri="{FF2B5EF4-FFF2-40B4-BE49-F238E27FC236}">
              <a16:creationId xmlns:a16="http://schemas.microsoft.com/office/drawing/2014/main" id="{41E0623C-308E-46F1-92D1-11C8E50E83EF}"/>
            </a:ext>
          </a:extLst>
        </xdr:cNvPr>
        <xdr:cNvSpPr txBox="1"/>
      </xdr:nvSpPr>
      <xdr:spPr>
        <a:xfrm>
          <a:off x="14735175" y="685101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37465</xdr:rowOff>
    </xdr:from>
    <xdr:to>
      <xdr:col>86</xdr:col>
      <xdr:colOff>25400</xdr:colOff>
      <xdr:row>42</xdr:row>
      <xdr:rowOff>37465</xdr:rowOff>
    </xdr:to>
    <xdr:cxnSp macro="">
      <xdr:nvCxnSpPr>
        <xdr:cNvPr id="526" name="直線コネクタ 525">
          <a:extLst>
            <a:ext uri="{FF2B5EF4-FFF2-40B4-BE49-F238E27FC236}">
              <a16:creationId xmlns:a16="http://schemas.microsoft.com/office/drawing/2014/main" id="{B62C336D-EF87-4241-B628-102D65A859C9}"/>
            </a:ext>
          </a:extLst>
        </xdr:cNvPr>
        <xdr:cNvCxnSpPr/>
      </xdr:nvCxnSpPr>
      <xdr:spPr>
        <a:xfrm>
          <a:off x="14611350" y="68478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89535</xdr:rowOff>
    </xdr:from>
    <xdr:ext cx="402590" cy="250825"/>
    <xdr:sp macro="" textlink="">
      <xdr:nvSpPr>
        <xdr:cNvPr id="527" name="【一般廃棄物処理施設】&#10;有形固定資産減価償却率最大値テキスト">
          <a:extLst>
            <a:ext uri="{FF2B5EF4-FFF2-40B4-BE49-F238E27FC236}">
              <a16:creationId xmlns:a16="http://schemas.microsoft.com/office/drawing/2014/main" id="{99980758-D32C-452E-9249-0F1F3931B9DC}"/>
            </a:ext>
          </a:extLst>
        </xdr:cNvPr>
        <xdr:cNvSpPr txBox="1"/>
      </xdr:nvSpPr>
      <xdr:spPr>
        <a:xfrm>
          <a:off x="14735175" y="511556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141605</xdr:rowOff>
    </xdr:from>
    <xdr:to>
      <xdr:col>86</xdr:col>
      <xdr:colOff>25400</xdr:colOff>
      <xdr:row>32</xdr:row>
      <xdr:rowOff>141605</xdr:rowOff>
    </xdr:to>
    <xdr:cxnSp macro="">
      <xdr:nvCxnSpPr>
        <xdr:cNvPr id="528" name="直線コネクタ 527">
          <a:extLst>
            <a:ext uri="{FF2B5EF4-FFF2-40B4-BE49-F238E27FC236}">
              <a16:creationId xmlns:a16="http://schemas.microsoft.com/office/drawing/2014/main" id="{AE67FA66-81F2-40C5-A364-EC4C44E23C57}"/>
            </a:ext>
          </a:extLst>
        </xdr:cNvPr>
        <xdr:cNvCxnSpPr/>
      </xdr:nvCxnSpPr>
      <xdr:spPr>
        <a:xfrm>
          <a:off x="14611350" y="53359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120650</xdr:rowOff>
    </xdr:from>
    <xdr:ext cx="402590" cy="253365"/>
    <xdr:sp macro="" textlink="">
      <xdr:nvSpPr>
        <xdr:cNvPr id="529" name="【一般廃棄物処理施設】&#10;有形固定資産減価償却率平均値テキスト">
          <a:extLst>
            <a:ext uri="{FF2B5EF4-FFF2-40B4-BE49-F238E27FC236}">
              <a16:creationId xmlns:a16="http://schemas.microsoft.com/office/drawing/2014/main" id="{9171FB8C-448B-4753-AEC9-731E1266D22F}"/>
            </a:ext>
          </a:extLst>
        </xdr:cNvPr>
        <xdr:cNvSpPr txBox="1"/>
      </xdr:nvSpPr>
      <xdr:spPr>
        <a:xfrm>
          <a:off x="14735175" y="6124575"/>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142240</xdr:rowOff>
    </xdr:from>
    <xdr:to>
      <xdr:col>85</xdr:col>
      <xdr:colOff>171450</xdr:colOff>
      <xdr:row>38</xdr:row>
      <xdr:rowOff>73660</xdr:rowOff>
    </xdr:to>
    <xdr:sp macro="" textlink="">
      <xdr:nvSpPr>
        <xdr:cNvPr id="530" name="フローチャート: 判断 529">
          <a:extLst>
            <a:ext uri="{FF2B5EF4-FFF2-40B4-BE49-F238E27FC236}">
              <a16:creationId xmlns:a16="http://schemas.microsoft.com/office/drawing/2014/main" id="{6E626712-B74A-4CAB-A9CB-8EE8838029E9}"/>
            </a:ext>
          </a:extLst>
        </xdr:cNvPr>
        <xdr:cNvSpPr/>
      </xdr:nvSpPr>
      <xdr:spPr>
        <a:xfrm>
          <a:off x="14649450" y="6146165"/>
          <a:ext cx="95250" cy="901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116205</xdr:rowOff>
    </xdr:from>
    <xdr:to>
      <xdr:col>81</xdr:col>
      <xdr:colOff>101600</xdr:colOff>
      <xdr:row>38</xdr:row>
      <xdr:rowOff>48260</xdr:rowOff>
    </xdr:to>
    <xdr:sp macro="" textlink="">
      <xdr:nvSpPr>
        <xdr:cNvPr id="531" name="フローチャート: 判断 530">
          <a:extLst>
            <a:ext uri="{FF2B5EF4-FFF2-40B4-BE49-F238E27FC236}">
              <a16:creationId xmlns:a16="http://schemas.microsoft.com/office/drawing/2014/main" id="{5A502583-0E22-4D1D-BB1E-813C2CE86171}"/>
            </a:ext>
          </a:extLst>
        </xdr:cNvPr>
        <xdr:cNvSpPr/>
      </xdr:nvSpPr>
      <xdr:spPr>
        <a:xfrm>
          <a:off x="13887450" y="6116955"/>
          <a:ext cx="104775" cy="908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164465</xdr:rowOff>
    </xdr:from>
    <xdr:to>
      <xdr:col>76</xdr:col>
      <xdr:colOff>165100</xdr:colOff>
      <xdr:row>38</xdr:row>
      <xdr:rowOff>95885</xdr:rowOff>
    </xdr:to>
    <xdr:sp macro="" textlink="">
      <xdr:nvSpPr>
        <xdr:cNvPr id="532" name="フローチャート: 判断 531">
          <a:extLst>
            <a:ext uri="{FF2B5EF4-FFF2-40B4-BE49-F238E27FC236}">
              <a16:creationId xmlns:a16="http://schemas.microsoft.com/office/drawing/2014/main" id="{A1814216-6557-4905-8E5A-BCB71557ECA6}"/>
            </a:ext>
          </a:extLst>
        </xdr:cNvPr>
        <xdr:cNvSpPr/>
      </xdr:nvSpPr>
      <xdr:spPr>
        <a:xfrm>
          <a:off x="13096875" y="6162040"/>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5715</xdr:rowOff>
    </xdr:from>
    <xdr:to>
      <xdr:col>72</xdr:col>
      <xdr:colOff>38100</xdr:colOff>
      <xdr:row>38</xdr:row>
      <xdr:rowOff>106045</xdr:rowOff>
    </xdr:to>
    <xdr:sp macro="" textlink="">
      <xdr:nvSpPr>
        <xdr:cNvPr id="533" name="フローチャート: 判断 532">
          <a:extLst>
            <a:ext uri="{FF2B5EF4-FFF2-40B4-BE49-F238E27FC236}">
              <a16:creationId xmlns:a16="http://schemas.microsoft.com/office/drawing/2014/main" id="{5F1E92AA-CEC4-4227-8D04-05C45981B9C6}"/>
            </a:ext>
          </a:extLst>
        </xdr:cNvPr>
        <xdr:cNvSpPr/>
      </xdr:nvSpPr>
      <xdr:spPr>
        <a:xfrm>
          <a:off x="12296775" y="6171565"/>
          <a:ext cx="8572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19050</xdr:rowOff>
    </xdr:from>
    <xdr:to>
      <xdr:col>67</xdr:col>
      <xdr:colOff>101600</xdr:colOff>
      <xdr:row>38</xdr:row>
      <xdr:rowOff>118110</xdr:rowOff>
    </xdr:to>
    <xdr:sp macro="" textlink="">
      <xdr:nvSpPr>
        <xdr:cNvPr id="534" name="フローチャート: 判断 533">
          <a:extLst>
            <a:ext uri="{FF2B5EF4-FFF2-40B4-BE49-F238E27FC236}">
              <a16:creationId xmlns:a16="http://schemas.microsoft.com/office/drawing/2014/main" id="{069F6F70-5115-4229-8224-21F1568E913D}"/>
            </a:ext>
          </a:extLst>
        </xdr:cNvPr>
        <xdr:cNvSpPr/>
      </xdr:nvSpPr>
      <xdr:spPr>
        <a:xfrm>
          <a:off x="11487150" y="6181725"/>
          <a:ext cx="10477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72390</xdr:rowOff>
    </xdr:from>
    <xdr:ext cx="762000" cy="250825"/>
    <xdr:sp macro="" textlink="">
      <xdr:nvSpPr>
        <xdr:cNvPr id="535" name="テキスト ボックス 534">
          <a:extLst>
            <a:ext uri="{FF2B5EF4-FFF2-40B4-BE49-F238E27FC236}">
              <a16:creationId xmlns:a16="http://schemas.microsoft.com/office/drawing/2014/main" id="{5B33FDFC-221B-4652-A2F1-D1382272EA20}"/>
            </a:ext>
          </a:extLst>
        </xdr:cNvPr>
        <xdr:cNvSpPr txBox="1"/>
      </xdr:nvSpPr>
      <xdr:spPr>
        <a:xfrm>
          <a:off x="14525625" y="72034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72390</xdr:rowOff>
    </xdr:from>
    <xdr:ext cx="759460" cy="250825"/>
    <xdr:sp macro="" textlink="">
      <xdr:nvSpPr>
        <xdr:cNvPr id="536" name="テキスト ボックス 535">
          <a:extLst>
            <a:ext uri="{FF2B5EF4-FFF2-40B4-BE49-F238E27FC236}">
              <a16:creationId xmlns:a16="http://schemas.microsoft.com/office/drawing/2014/main" id="{A94669B3-EEB0-4541-8164-64DC17170B7F}"/>
            </a:ext>
          </a:extLst>
        </xdr:cNvPr>
        <xdr:cNvSpPr txBox="1"/>
      </xdr:nvSpPr>
      <xdr:spPr>
        <a:xfrm>
          <a:off x="13763625" y="720344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72390</xdr:rowOff>
    </xdr:from>
    <xdr:ext cx="762000" cy="250825"/>
    <xdr:sp macro="" textlink="">
      <xdr:nvSpPr>
        <xdr:cNvPr id="537" name="テキスト ボックス 536">
          <a:extLst>
            <a:ext uri="{FF2B5EF4-FFF2-40B4-BE49-F238E27FC236}">
              <a16:creationId xmlns:a16="http://schemas.microsoft.com/office/drawing/2014/main" id="{0E0376C5-77E3-4A42-87EB-38075CFB1AA6}"/>
            </a:ext>
          </a:extLst>
        </xdr:cNvPr>
        <xdr:cNvSpPr txBox="1"/>
      </xdr:nvSpPr>
      <xdr:spPr>
        <a:xfrm>
          <a:off x="12973050" y="72034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44</xdr:row>
      <xdr:rowOff>72390</xdr:rowOff>
    </xdr:from>
    <xdr:ext cx="762000" cy="250825"/>
    <xdr:sp macro="" textlink="">
      <xdr:nvSpPr>
        <xdr:cNvPr id="538" name="テキスト ボックス 537">
          <a:extLst>
            <a:ext uri="{FF2B5EF4-FFF2-40B4-BE49-F238E27FC236}">
              <a16:creationId xmlns:a16="http://schemas.microsoft.com/office/drawing/2014/main" id="{17F0F69B-35AA-4E39-A3BB-678AB3CAC191}"/>
            </a:ext>
          </a:extLst>
        </xdr:cNvPr>
        <xdr:cNvSpPr txBox="1"/>
      </xdr:nvSpPr>
      <xdr:spPr>
        <a:xfrm>
          <a:off x="12172950" y="72034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72390</xdr:rowOff>
    </xdr:from>
    <xdr:ext cx="759460" cy="250825"/>
    <xdr:sp macro="" textlink="">
      <xdr:nvSpPr>
        <xdr:cNvPr id="539" name="テキスト ボックス 538">
          <a:extLst>
            <a:ext uri="{FF2B5EF4-FFF2-40B4-BE49-F238E27FC236}">
              <a16:creationId xmlns:a16="http://schemas.microsoft.com/office/drawing/2014/main" id="{9651AD58-DB22-4801-A582-6C7B0B500874}"/>
            </a:ext>
          </a:extLst>
        </xdr:cNvPr>
        <xdr:cNvSpPr txBox="1"/>
      </xdr:nvSpPr>
      <xdr:spPr>
        <a:xfrm>
          <a:off x="11363325" y="720344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35</xdr:row>
      <xdr:rowOff>58420</xdr:rowOff>
    </xdr:from>
    <xdr:to>
      <xdr:col>85</xdr:col>
      <xdr:colOff>171450</xdr:colOff>
      <xdr:row>35</xdr:row>
      <xdr:rowOff>157480</xdr:rowOff>
    </xdr:to>
    <xdr:sp macro="" textlink="">
      <xdr:nvSpPr>
        <xdr:cNvPr id="540" name="楕円 539">
          <a:extLst>
            <a:ext uri="{FF2B5EF4-FFF2-40B4-BE49-F238E27FC236}">
              <a16:creationId xmlns:a16="http://schemas.microsoft.com/office/drawing/2014/main" id="{40F47CAE-EEA9-477C-B0A4-840475E5F6BD}"/>
            </a:ext>
          </a:extLst>
        </xdr:cNvPr>
        <xdr:cNvSpPr/>
      </xdr:nvSpPr>
      <xdr:spPr>
        <a:xfrm>
          <a:off x="14649450" y="5735320"/>
          <a:ext cx="952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80645</xdr:rowOff>
    </xdr:from>
    <xdr:ext cx="402590" cy="253365"/>
    <xdr:sp macro="" textlink="">
      <xdr:nvSpPr>
        <xdr:cNvPr id="541" name="【一般廃棄物処理施設】&#10;有形固定資産減価償却率該当値テキスト">
          <a:extLst>
            <a:ext uri="{FF2B5EF4-FFF2-40B4-BE49-F238E27FC236}">
              <a16:creationId xmlns:a16="http://schemas.microsoft.com/office/drawing/2014/main" id="{0EEBB5E2-30D7-42D7-B849-0FCA4A638AE1}"/>
            </a:ext>
          </a:extLst>
        </xdr:cNvPr>
        <xdr:cNvSpPr txBox="1"/>
      </xdr:nvSpPr>
      <xdr:spPr>
        <a:xfrm>
          <a:off x="14735175" y="559879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161290</xdr:rowOff>
    </xdr:from>
    <xdr:to>
      <xdr:col>81</xdr:col>
      <xdr:colOff>101600</xdr:colOff>
      <xdr:row>35</xdr:row>
      <xdr:rowOff>92710</xdr:rowOff>
    </xdr:to>
    <xdr:sp macro="" textlink="">
      <xdr:nvSpPr>
        <xdr:cNvPr id="542" name="楕円 541">
          <a:extLst>
            <a:ext uri="{FF2B5EF4-FFF2-40B4-BE49-F238E27FC236}">
              <a16:creationId xmlns:a16="http://schemas.microsoft.com/office/drawing/2014/main" id="{E7B1C96E-A38A-49F0-8643-EF4B59B4A107}"/>
            </a:ext>
          </a:extLst>
        </xdr:cNvPr>
        <xdr:cNvSpPr/>
      </xdr:nvSpPr>
      <xdr:spPr>
        <a:xfrm>
          <a:off x="13887450" y="5679440"/>
          <a:ext cx="104775" cy="901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42545</xdr:rowOff>
    </xdr:from>
    <xdr:to>
      <xdr:col>85</xdr:col>
      <xdr:colOff>127000</xdr:colOff>
      <xdr:row>35</xdr:row>
      <xdr:rowOff>107950</xdr:rowOff>
    </xdr:to>
    <xdr:cxnSp macro="">
      <xdr:nvCxnSpPr>
        <xdr:cNvPr id="543" name="直線コネクタ 542">
          <a:extLst>
            <a:ext uri="{FF2B5EF4-FFF2-40B4-BE49-F238E27FC236}">
              <a16:creationId xmlns:a16="http://schemas.microsoft.com/office/drawing/2014/main" id="{491D16C9-4CF1-43A0-A958-7DC1CB074498}"/>
            </a:ext>
          </a:extLst>
        </xdr:cNvPr>
        <xdr:cNvCxnSpPr/>
      </xdr:nvCxnSpPr>
      <xdr:spPr>
        <a:xfrm>
          <a:off x="13935075" y="5722620"/>
          <a:ext cx="762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32385</xdr:rowOff>
    </xdr:from>
    <xdr:to>
      <xdr:col>76</xdr:col>
      <xdr:colOff>165100</xdr:colOff>
      <xdr:row>38</xdr:row>
      <xdr:rowOff>131445</xdr:rowOff>
    </xdr:to>
    <xdr:sp macro="" textlink="">
      <xdr:nvSpPr>
        <xdr:cNvPr id="544" name="楕円 543">
          <a:extLst>
            <a:ext uri="{FF2B5EF4-FFF2-40B4-BE49-F238E27FC236}">
              <a16:creationId xmlns:a16="http://schemas.microsoft.com/office/drawing/2014/main" id="{23320E34-8F80-4E53-A109-41C79C44BF0F}"/>
            </a:ext>
          </a:extLst>
        </xdr:cNvPr>
        <xdr:cNvSpPr/>
      </xdr:nvSpPr>
      <xdr:spPr>
        <a:xfrm>
          <a:off x="13096875" y="6191885"/>
          <a:ext cx="952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42545</xdr:rowOff>
    </xdr:from>
    <xdr:to>
      <xdr:col>81</xdr:col>
      <xdr:colOff>50800</xdr:colOff>
      <xdr:row>38</xdr:row>
      <xdr:rowOff>81915</xdr:rowOff>
    </xdr:to>
    <xdr:cxnSp macro="">
      <xdr:nvCxnSpPr>
        <xdr:cNvPr id="545" name="直線コネクタ 544">
          <a:extLst>
            <a:ext uri="{FF2B5EF4-FFF2-40B4-BE49-F238E27FC236}">
              <a16:creationId xmlns:a16="http://schemas.microsoft.com/office/drawing/2014/main" id="{EB2D326E-B2D8-46E2-9ECF-033145C772A8}"/>
            </a:ext>
          </a:extLst>
        </xdr:cNvPr>
        <xdr:cNvCxnSpPr/>
      </xdr:nvCxnSpPr>
      <xdr:spPr>
        <a:xfrm flipV="1">
          <a:off x="13144500" y="5722620"/>
          <a:ext cx="790575" cy="525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153035</xdr:rowOff>
    </xdr:from>
    <xdr:to>
      <xdr:col>72</xdr:col>
      <xdr:colOff>38100</xdr:colOff>
      <xdr:row>38</xdr:row>
      <xdr:rowOff>85090</xdr:rowOff>
    </xdr:to>
    <xdr:sp macro="" textlink="">
      <xdr:nvSpPr>
        <xdr:cNvPr id="546" name="楕円 545">
          <a:extLst>
            <a:ext uri="{FF2B5EF4-FFF2-40B4-BE49-F238E27FC236}">
              <a16:creationId xmlns:a16="http://schemas.microsoft.com/office/drawing/2014/main" id="{8DB8DDFC-6586-403E-85B2-077B2C2AAACB}"/>
            </a:ext>
          </a:extLst>
        </xdr:cNvPr>
        <xdr:cNvSpPr/>
      </xdr:nvSpPr>
      <xdr:spPr>
        <a:xfrm>
          <a:off x="12296775" y="6153785"/>
          <a:ext cx="857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38</xdr:row>
      <xdr:rowOff>35560</xdr:rowOff>
    </xdr:from>
    <xdr:to>
      <xdr:col>76</xdr:col>
      <xdr:colOff>114300</xdr:colOff>
      <xdr:row>38</xdr:row>
      <xdr:rowOff>81915</xdr:rowOff>
    </xdr:to>
    <xdr:cxnSp macro="">
      <xdr:nvCxnSpPr>
        <xdr:cNvPr id="547" name="直線コネクタ 546">
          <a:extLst>
            <a:ext uri="{FF2B5EF4-FFF2-40B4-BE49-F238E27FC236}">
              <a16:creationId xmlns:a16="http://schemas.microsoft.com/office/drawing/2014/main" id="{0A5B4E4C-15FA-40B4-9EB3-81AF691FAC51}"/>
            </a:ext>
          </a:extLst>
        </xdr:cNvPr>
        <xdr:cNvCxnSpPr/>
      </xdr:nvCxnSpPr>
      <xdr:spPr>
        <a:xfrm>
          <a:off x="12344400" y="6198235"/>
          <a:ext cx="8001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132715</xdr:rowOff>
    </xdr:from>
    <xdr:to>
      <xdr:col>67</xdr:col>
      <xdr:colOff>101600</xdr:colOff>
      <xdr:row>38</xdr:row>
      <xdr:rowOff>64135</xdr:rowOff>
    </xdr:to>
    <xdr:sp macro="" textlink="">
      <xdr:nvSpPr>
        <xdr:cNvPr id="548" name="楕円 547">
          <a:extLst>
            <a:ext uri="{FF2B5EF4-FFF2-40B4-BE49-F238E27FC236}">
              <a16:creationId xmlns:a16="http://schemas.microsoft.com/office/drawing/2014/main" id="{AE78CD7D-CFA6-4635-8948-9AB7D46A7DC1}"/>
            </a:ext>
          </a:extLst>
        </xdr:cNvPr>
        <xdr:cNvSpPr/>
      </xdr:nvSpPr>
      <xdr:spPr>
        <a:xfrm>
          <a:off x="11487150" y="6133465"/>
          <a:ext cx="10477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15240</xdr:rowOff>
    </xdr:from>
    <xdr:to>
      <xdr:col>71</xdr:col>
      <xdr:colOff>171450</xdr:colOff>
      <xdr:row>38</xdr:row>
      <xdr:rowOff>35560</xdr:rowOff>
    </xdr:to>
    <xdr:cxnSp macro="">
      <xdr:nvCxnSpPr>
        <xdr:cNvPr id="549" name="直線コネクタ 548">
          <a:extLst>
            <a:ext uri="{FF2B5EF4-FFF2-40B4-BE49-F238E27FC236}">
              <a16:creationId xmlns:a16="http://schemas.microsoft.com/office/drawing/2014/main" id="{47706C7A-9BE2-4D6B-A6F2-A6AAA55C3288}"/>
            </a:ext>
          </a:extLst>
        </xdr:cNvPr>
        <xdr:cNvCxnSpPr/>
      </xdr:nvCxnSpPr>
      <xdr:spPr>
        <a:xfrm>
          <a:off x="11534775" y="6174740"/>
          <a:ext cx="80962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39370</xdr:rowOff>
    </xdr:from>
    <xdr:ext cx="402590" cy="253365"/>
    <xdr:sp macro="" textlink="">
      <xdr:nvSpPr>
        <xdr:cNvPr id="550" name="n_1aveValue【一般廃棄物処理施設】&#10;有形固定資産減価償却率">
          <a:extLst>
            <a:ext uri="{FF2B5EF4-FFF2-40B4-BE49-F238E27FC236}">
              <a16:creationId xmlns:a16="http://schemas.microsoft.com/office/drawing/2014/main" id="{3020A70B-499D-420D-A6C4-7744F1699393}"/>
            </a:ext>
          </a:extLst>
        </xdr:cNvPr>
        <xdr:cNvSpPr txBox="1"/>
      </xdr:nvSpPr>
      <xdr:spPr>
        <a:xfrm>
          <a:off x="13745210" y="620204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112395</xdr:rowOff>
    </xdr:from>
    <xdr:ext cx="402590" cy="253365"/>
    <xdr:sp macro="" textlink="">
      <xdr:nvSpPr>
        <xdr:cNvPr id="551" name="n_2aveValue【一般廃棄物処理施設】&#10;有形固定資産減価償却率">
          <a:extLst>
            <a:ext uri="{FF2B5EF4-FFF2-40B4-BE49-F238E27FC236}">
              <a16:creationId xmlns:a16="http://schemas.microsoft.com/office/drawing/2014/main" id="{BDBD50A2-2F9E-49A5-9F23-C8D7BE917D20}"/>
            </a:ext>
          </a:extLst>
        </xdr:cNvPr>
        <xdr:cNvSpPr txBox="1"/>
      </xdr:nvSpPr>
      <xdr:spPr>
        <a:xfrm>
          <a:off x="12964160" y="595122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38</xdr:row>
      <xdr:rowOff>96520</xdr:rowOff>
    </xdr:from>
    <xdr:ext cx="405130" cy="253365"/>
    <xdr:sp macro="" textlink="">
      <xdr:nvSpPr>
        <xdr:cNvPr id="552" name="n_3aveValue【一般廃棄物処理施設】&#10;有形固定資産減価償却率">
          <a:extLst>
            <a:ext uri="{FF2B5EF4-FFF2-40B4-BE49-F238E27FC236}">
              <a16:creationId xmlns:a16="http://schemas.microsoft.com/office/drawing/2014/main" id="{5A4D1875-10CE-42F2-B9D9-377BBB866797}"/>
            </a:ext>
          </a:extLst>
        </xdr:cNvPr>
        <xdr:cNvSpPr txBox="1"/>
      </xdr:nvSpPr>
      <xdr:spPr>
        <a:xfrm>
          <a:off x="12164060" y="625919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38</xdr:row>
      <xdr:rowOff>109855</xdr:rowOff>
    </xdr:from>
    <xdr:ext cx="402590" cy="250825"/>
    <xdr:sp macro="" textlink="">
      <xdr:nvSpPr>
        <xdr:cNvPr id="553" name="n_4aveValue【一般廃棄物処理施設】&#10;有形固定資産減価償却率">
          <a:extLst>
            <a:ext uri="{FF2B5EF4-FFF2-40B4-BE49-F238E27FC236}">
              <a16:creationId xmlns:a16="http://schemas.microsoft.com/office/drawing/2014/main" id="{0324671A-0C0B-491D-9DC0-EF6C2C8B7A94}"/>
            </a:ext>
          </a:extLst>
        </xdr:cNvPr>
        <xdr:cNvSpPr txBox="1"/>
      </xdr:nvSpPr>
      <xdr:spPr>
        <a:xfrm>
          <a:off x="11354435" y="626935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33</xdr:row>
      <xdr:rowOff>108585</xdr:rowOff>
    </xdr:from>
    <xdr:ext cx="402590" cy="250825"/>
    <xdr:sp macro="" textlink="">
      <xdr:nvSpPr>
        <xdr:cNvPr id="554" name="n_1mainValue【一般廃棄物処理施設】&#10;有形固定資産減価償却率">
          <a:extLst>
            <a:ext uri="{FF2B5EF4-FFF2-40B4-BE49-F238E27FC236}">
              <a16:creationId xmlns:a16="http://schemas.microsoft.com/office/drawing/2014/main" id="{E2ED2D44-31BE-4B08-974E-860E592A6324}"/>
            </a:ext>
          </a:extLst>
        </xdr:cNvPr>
        <xdr:cNvSpPr txBox="1"/>
      </xdr:nvSpPr>
      <xdr:spPr>
        <a:xfrm>
          <a:off x="13745210" y="545846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38</xdr:row>
      <xdr:rowOff>123190</xdr:rowOff>
    </xdr:from>
    <xdr:ext cx="402590" cy="250825"/>
    <xdr:sp macro="" textlink="">
      <xdr:nvSpPr>
        <xdr:cNvPr id="555" name="n_2mainValue【一般廃棄物処理施設】&#10;有形固定資産減価償却率">
          <a:extLst>
            <a:ext uri="{FF2B5EF4-FFF2-40B4-BE49-F238E27FC236}">
              <a16:creationId xmlns:a16="http://schemas.microsoft.com/office/drawing/2014/main" id="{0555EA44-32C3-48ED-A2AA-BB29439F2D5C}"/>
            </a:ext>
          </a:extLst>
        </xdr:cNvPr>
        <xdr:cNvSpPr txBox="1"/>
      </xdr:nvSpPr>
      <xdr:spPr>
        <a:xfrm>
          <a:off x="12964160" y="628904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36</xdr:row>
      <xdr:rowOff>100965</xdr:rowOff>
    </xdr:from>
    <xdr:ext cx="405130" cy="253365"/>
    <xdr:sp macro="" textlink="">
      <xdr:nvSpPr>
        <xdr:cNvPr id="556" name="n_3mainValue【一般廃棄物処理施設】&#10;有形固定資産減価償却率">
          <a:extLst>
            <a:ext uri="{FF2B5EF4-FFF2-40B4-BE49-F238E27FC236}">
              <a16:creationId xmlns:a16="http://schemas.microsoft.com/office/drawing/2014/main" id="{8C7CACDE-AFDC-40AA-A8B1-8B297EAFBC7F}"/>
            </a:ext>
          </a:extLst>
        </xdr:cNvPr>
        <xdr:cNvSpPr txBox="1"/>
      </xdr:nvSpPr>
      <xdr:spPr>
        <a:xfrm>
          <a:off x="12164060" y="594296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36</xdr:row>
      <xdr:rowOff>80645</xdr:rowOff>
    </xdr:from>
    <xdr:ext cx="402590" cy="253365"/>
    <xdr:sp macro="" textlink="">
      <xdr:nvSpPr>
        <xdr:cNvPr id="557" name="n_4mainValue【一般廃棄物処理施設】&#10;有形固定資産減価償却率">
          <a:extLst>
            <a:ext uri="{FF2B5EF4-FFF2-40B4-BE49-F238E27FC236}">
              <a16:creationId xmlns:a16="http://schemas.microsoft.com/office/drawing/2014/main" id="{E0DBA801-1350-43E9-8586-68EB64556233}"/>
            </a:ext>
          </a:extLst>
        </xdr:cNvPr>
        <xdr:cNvSpPr txBox="1"/>
      </xdr:nvSpPr>
      <xdr:spPr>
        <a:xfrm>
          <a:off x="11354435" y="592264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74295</xdr:rowOff>
    </xdr:from>
    <xdr:to>
      <xdr:col>120</xdr:col>
      <xdr:colOff>152400</xdr:colOff>
      <xdr:row>28</xdr:row>
      <xdr:rowOff>24765</xdr:rowOff>
    </xdr:to>
    <xdr:sp macro="" textlink="">
      <xdr:nvSpPr>
        <xdr:cNvPr id="558" name="正方形/長方形 557">
          <a:extLst>
            <a:ext uri="{FF2B5EF4-FFF2-40B4-BE49-F238E27FC236}">
              <a16:creationId xmlns:a16="http://schemas.microsoft.com/office/drawing/2014/main" id="{F69A8FD3-E01A-452E-868B-8B12E61A3A20}"/>
            </a:ext>
          </a:extLst>
        </xdr:cNvPr>
        <xdr:cNvSpPr/>
      </xdr:nvSpPr>
      <xdr:spPr>
        <a:xfrm>
          <a:off x="16459200" y="3970020"/>
          <a:ext cx="4267200" cy="6013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50165</xdr:rowOff>
    </xdr:from>
    <xdr:to>
      <xdr:col>104</xdr:col>
      <xdr:colOff>127000</xdr:colOff>
      <xdr:row>29</xdr:row>
      <xdr:rowOff>130175</xdr:rowOff>
    </xdr:to>
    <xdr:sp macro="" textlink="">
      <xdr:nvSpPr>
        <xdr:cNvPr id="559" name="正方形/長方形 558">
          <a:extLst>
            <a:ext uri="{FF2B5EF4-FFF2-40B4-BE49-F238E27FC236}">
              <a16:creationId xmlns:a16="http://schemas.microsoft.com/office/drawing/2014/main" id="{1AD50348-129D-4897-A91B-C9DFCA8A6236}"/>
            </a:ext>
          </a:extLst>
        </xdr:cNvPr>
        <xdr:cNvSpPr/>
      </xdr:nvSpPr>
      <xdr:spPr>
        <a:xfrm>
          <a:off x="16583025" y="4590415"/>
          <a:ext cx="13716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80645</xdr:rowOff>
    </xdr:from>
    <xdr:to>
      <xdr:col>104</xdr:col>
      <xdr:colOff>127000</xdr:colOff>
      <xdr:row>30</xdr:row>
      <xdr:rowOff>161925</xdr:rowOff>
    </xdr:to>
    <xdr:sp macro="" textlink="">
      <xdr:nvSpPr>
        <xdr:cNvPr id="560" name="正方形/長方形 559">
          <a:extLst>
            <a:ext uri="{FF2B5EF4-FFF2-40B4-BE49-F238E27FC236}">
              <a16:creationId xmlns:a16="http://schemas.microsoft.com/office/drawing/2014/main" id="{FF6AD5CD-87AF-4B7D-9943-9D31EABE9464}"/>
            </a:ext>
          </a:extLst>
        </xdr:cNvPr>
        <xdr:cNvSpPr/>
      </xdr:nvSpPr>
      <xdr:spPr>
        <a:xfrm>
          <a:off x="16583025" y="4789170"/>
          <a:ext cx="1371600" cy="236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50165</xdr:rowOff>
    </xdr:from>
    <xdr:to>
      <xdr:col>110</xdr:col>
      <xdr:colOff>0</xdr:colOff>
      <xdr:row>29</xdr:row>
      <xdr:rowOff>130175</xdr:rowOff>
    </xdr:to>
    <xdr:sp macro="" textlink="">
      <xdr:nvSpPr>
        <xdr:cNvPr id="561" name="正方形/長方形 560">
          <a:extLst>
            <a:ext uri="{FF2B5EF4-FFF2-40B4-BE49-F238E27FC236}">
              <a16:creationId xmlns:a16="http://schemas.microsoft.com/office/drawing/2014/main" id="{C7F91A0C-6825-47B4-84D5-032EC19FCF74}"/>
            </a:ext>
          </a:extLst>
        </xdr:cNvPr>
        <xdr:cNvSpPr/>
      </xdr:nvSpPr>
      <xdr:spPr>
        <a:xfrm>
          <a:off x="17487900" y="4590415"/>
          <a:ext cx="13716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80645</xdr:rowOff>
    </xdr:from>
    <xdr:to>
      <xdr:col>110</xdr:col>
      <xdr:colOff>0</xdr:colOff>
      <xdr:row>30</xdr:row>
      <xdr:rowOff>161925</xdr:rowOff>
    </xdr:to>
    <xdr:sp macro="" textlink="">
      <xdr:nvSpPr>
        <xdr:cNvPr id="562" name="正方形/長方形 561">
          <a:extLst>
            <a:ext uri="{FF2B5EF4-FFF2-40B4-BE49-F238E27FC236}">
              <a16:creationId xmlns:a16="http://schemas.microsoft.com/office/drawing/2014/main" id="{6D6C5FBA-C2AE-46C9-AE17-0EAF70D2C35E}"/>
            </a:ext>
          </a:extLst>
        </xdr:cNvPr>
        <xdr:cNvSpPr/>
      </xdr:nvSpPr>
      <xdr:spPr>
        <a:xfrm>
          <a:off x="17487900" y="4789170"/>
          <a:ext cx="1371600" cy="236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50165</xdr:rowOff>
    </xdr:from>
    <xdr:to>
      <xdr:col>116</xdr:col>
      <xdr:colOff>0</xdr:colOff>
      <xdr:row>29</xdr:row>
      <xdr:rowOff>130175</xdr:rowOff>
    </xdr:to>
    <xdr:sp macro="" textlink="">
      <xdr:nvSpPr>
        <xdr:cNvPr id="563" name="正方形/長方形 562">
          <a:extLst>
            <a:ext uri="{FF2B5EF4-FFF2-40B4-BE49-F238E27FC236}">
              <a16:creationId xmlns:a16="http://schemas.microsoft.com/office/drawing/2014/main" id="{B58BAFEB-6E61-4FFB-8916-1590BC7ADA62}"/>
            </a:ext>
          </a:extLst>
        </xdr:cNvPr>
        <xdr:cNvSpPr/>
      </xdr:nvSpPr>
      <xdr:spPr>
        <a:xfrm>
          <a:off x="18516600" y="4590415"/>
          <a:ext cx="13716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dr:col>108</xdr:col>
      <xdr:colOff>0</xdr:colOff>
      <xdr:row>29</xdr:row>
      <xdr:rowOff>80645</xdr:rowOff>
    </xdr:from>
    <xdr:to>
      <xdr:col>116</xdr:col>
      <xdr:colOff>0</xdr:colOff>
      <xdr:row>30</xdr:row>
      <xdr:rowOff>161925</xdr:rowOff>
    </xdr:to>
    <xdr:sp macro="" textlink="">
      <xdr:nvSpPr>
        <xdr:cNvPr id="564" name="正方形/長方形 563">
          <a:extLst>
            <a:ext uri="{FF2B5EF4-FFF2-40B4-BE49-F238E27FC236}">
              <a16:creationId xmlns:a16="http://schemas.microsoft.com/office/drawing/2014/main" id="{944C743B-16DC-4405-9B36-7A0D9B362111}"/>
            </a:ext>
          </a:extLst>
        </xdr:cNvPr>
        <xdr:cNvSpPr/>
      </xdr:nvSpPr>
      <xdr:spPr>
        <a:xfrm>
          <a:off x="18516600" y="4789170"/>
          <a:ext cx="1371600" cy="236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176,791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74295</xdr:rowOff>
    </xdr:to>
    <xdr:sp macro="" textlink="">
      <xdr:nvSpPr>
        <xdr:cNvPr id="565" name="正方形/長方形 564">
          <a:extLst>
            <a:ext uri="{FF2B5EF4-FFF2-40B4-BE49-F238E27FC236}">
              <a16:creationId xmlns:a16="http://schemas.microsoft.com/office/drawing/2014/main" id="{B5C16D29-1E7A-4343-9963-D131F8862221}"/>
            </a:ext>
          </a:extLst>
        </xdr:cNvPr>
        <xdr:cNvSpPr/>
      </xdr:nvSpPr>
      <xdr:spPr>
        <a:xfrm>
          <a:off x="16459200" y="5047615"/>
          <a:ext cx="4267200" cy="2160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0345"/>
    <xdr:sp macro="" textlink="">
      <xdr:nvSpPr>
        <xdr:cNvPr id="566" name="テキスト ボックス 565">
          <a:extLst>
            <a:ext uri="{FF2B5EF4-FFF2-40B4-BE49-F238E27FC236}">
              <a16:creationId xmlns:a16="http://schemas.microsoft.com/office/drawing/2014/main" id="{A77C3132-2D7A-4E75-BC3A-D3E4A26D7EF6}"/>
            </a:ext>
          </a:extLst>
        </xdr:cNvPr>
        <xdr:cNvSpPr txBox="1"/>
      </xdr:nvSpPr>
      <xdr:spPr>
        <a:xfrm>
          <a:off x="16440150" y="486727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74295</xdr:rowOff>
    </xdr:from>
    <xdr:to>
      <xdr:col>120</xdr:col>
      <xdr:colOff>114300</xdr:colOff>
      <xdr:row>44</xdr:row>
      <xdr:rowOff>74295</xdr:rowOff>
    </xdr:to>
    <xdr:cxnSp macro="">
      <xdr:nvCxnSpPr>
        <xdr:cNvPr id="567" name="直線コネクタ 566">
          <a:extLst>
            <a:ext uri="{FF2B5EF4-FFF2-40B4-BE49-F238E27FC236}">
              <a16:creationId xmlns:a16="http://schemas.microsoft.com/office/drawing/2014/main" id="{CBBD103F-251A-43E3-96C5-F101376613D0}"/>
            </a:ext>
          </a:extLst>
        </xdr:cNvPr>
        <xdr:cNvCxnSpPr/>
      </xdr:nvCxnSpPr>
      <xdr:spPr>
        <a:xfrm>
          <a:off x="16459200" y="72085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130175</xdr:rowOff>
    </xdr:from>
    <xdr:to>
      <xdr:col>120</xdr:col>
      <xdr:colOff>114300</xdr:colOff>
      <xdr:row>41</xdr:row>
      <xdr:rowOff>130175</xdr:rowOff>
    </xdr:to>
    <xdr:cxnSp macro="">
      <xdr:nvCxnSpPr>
        <xdr:cNvPr id="568" name="直線コネクタ 567">
          <a:extLst>
            <a:ext uri="{FF2B5EF4-FFF2-40B4-BE49-F238E27FC236}">
              <a16:creationId xmlns:a16="http://schemas.microsoft.com/office/drawing/2014/main" id="{A604A351-0812-4775-973D-0706D442972D}"/>
            </a:ext>
          </a:extLst>
        </xdr:cNvPr>
        <xdr:cNvCxnSpPr/>
      </xdr:nvCxnSpPr>
      <xdr:spPr>
        <a:xfrm>
          <a:off x="16459200" y="67786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159385</xdr:rowOff>
    </xdr:from>
    <xdr:ext cx="246380" cy="250825"/>
    <xdr:sp macro="" textlink="">
      <xdr:nvSpPr>
        <xdr:cNvPr id="569" name="テキスト ボックス 568">
          <a:extLst>
            <a:ext uri="{FF2B5EF4-FFF2-40B4-BE49-F238E27FC236}">
              <a16:creationId xmlns:a16="http://schemas.microsoft.com/office/drawing/2014/main" id="{30CD0CA0-C79A-4BC5-ADD4-8CCADAA0AF79}"/>
            </a:ext>
          </a:extLst>
        </xdr:cNvPr>
        <xdr:cNvSpPr txBox="1"/>
      </xdr:nvSpPr>
      <xdr:spPr>
        <a:xfrm>
          <a:off x="16248380" y="6649085"/>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18415</xdr:rowOff>
    </xdr:from>
    <xdr:to>
      <xdr:col>120</xdr:col>
      <xdr:colOff>114300</xdr:colOff>
      <xdr:row>39</xdr:row>
      <xdr:rowOff>18415</xdr:rowOff>
    </xdr:to>
    <xdr:cxnSp macro="">
      <xdr:nvCxnSpPr>
        <xdr:cNvPr id="570" name="直線コネクタ 569">
          <a:extLst>
            <a:ext uri="{FF2B5EF4-FFF2-40B4-BE49-F238E27FC236}">
              <a16:creationId xmlns:a16="http://schemas.microsoft.com/office/drawing/2014/main" id="{7ED33964-6705-4BC4-BAF1-E82AA6E71065}"/>
            </a:ext>
          </a:extLst>
        </xdr:cNvPr>
        <xdr:cNvCxnSpPr/>
      </xdr:nvCxnSpPr>
      <xdr:spPr>
        <a:xfrm>
          <a:off x="16459200" y="63430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47625</xdr:rowOff>
    </xdr:from>
    <xdr:ext cx="595630" cy="250825"/>
    <xdr:sp macro="" textlink="">
      <xdr:nvSpPr>
        <xdr:cNvPr id="571" name="テキスト ボックス 570">
          <a:extLst>
            <a:ext uri="{FF2B5EF4-FFF2-40B4-BE49-F238E27FC236}">
              <a16:creationId xmlns:a16="http://schemas.microsoft.com/office/drawing/2014/main" id="{9E0F0ABE-1B7A-4A16-85D2-F8E10285484C}"/>
            </a:ext>
          </a:extLst>
        </xdr:cNvPr>
        <xdr:cNvSpPr txBox="1"/>
      </xdr:nvSpPr>
      <xdr:spPr>
        <a:xfrm>
          <a:off x="15936595" y="620712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74295</xdr:rowOff>
    </xdr:from>
    <xdr:to>
      <xdr:col>120</xdr:col>
      <xdr:colOff>114300</xdr:colOff>
      <xdr:row>36</xdr:row>
      <xdr:rowOff>74295</xdr:rowOff>
    </xdr:to>
    <xdr:cxnSp macro="">
      <xdr:nvCxnSpPr>
        <xdr:cNvPr id="572" name="直線コネクタ 571">
          <a:extLst>
            <a:ext uri="{FF2B5EF4-FFF2-40B4-BE49-F238E27FC236}">
              <a16:creationId xmlns:a16="http://schemas.microsoft.com/office/drawing/2014/main" id="{523808B7-1164-4F7A-847A-BB4C6DA16DB1}"/>
            </a:ext>
          </a:extLst>
        </xdr:cNvPr>
        <xdr:cNvCxnSpPr/>
      </xdr:nvCxnSpPr>
      <xdr:spPr>
        <a:xfrm>
          <a:off x="16459200" y="59131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103505</xdr:rowOff>
    </xdr:from>
    <xdr:ext cx="595630" cy="250825"/>
    <xdr:sp macro="" textlink="">
      <xdr:nvSpPr>
        <xdr:cNvPr id="573" name="テキスト ボックス 572">
          <a:extLst>
            <a:ext uri="{FF2B5EF4-FFF2-40B4-BE49-F238E27FC236}">
              <a16:creationId xmlns:a16="http://schemas.microsoft.com/office/drawing/2014/main" id="{44B554B9-41E1-4F23-81EA-A1A83A63F259}"/>
            </a:ext>
          </a:extLst>
        </xdr:cNvPr>
        <xdr:cNvSpPr txBox="1"/>
      </xdr:nvSpPr>
      <xdr:spPr>
        <a:xfrm>
          <a:off x="15936595" y="578358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130175</xdr:rowOff>
    </xdr:from>
    <xdr:to>
      <xdr:col>120</xdr:col>
      <xdr:colOff>114300</xdr:colOff>
      <xdr:row>33</xdr:row>
      <xdr:rowOff>130175</xdr:rowOff>
    </xdr:to>
    <xdr:cxnSp macro="">
      <xdr:nvCxnSpPr>
        <xdr:cNvPr id="574" name="直線コネクタ 573">
          <a:extLst>
            <a:ext uri="{FF2B5EF4-FFF2-40B4-BE49-F238E27FC236}">
              <a16:creationId xmlns:a16="http://schemas.microsoft.com/office/drawing/2014/main" id="{6D69DFAB-BFC3-4EA8-9E9B-83493543CD06}"/>
            </a:ext>
          </a:extLst>
        </xdr:cNvPr>
        <xdr:cNvCxnSpPr/>
      </xdr:nvCxnSpPr>
      <xdr:spPr>
        <a:xfrm>
          <a:off x="16459200" y="54832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159385</xdr:rowOff>
    </xdr:from>
    <xdr:ext cx="595630" cy="250825"/>
    <xdr:sp macro="" textlink="">
      <xdr:nvSpPr>
        <xdr:cNvPr id="575" name="テキスト ボックス 574">
          <a:extLst>
            <a:ext uri="{FF2B5EF4-FFF2-40B4-BE49-F238E27FC236}">
              <a16:creationId xmlns:a16="http://schemas.microsoft.com/office/drawing/2014/main" id="{04326BDD-4CFC-46DD-B93A-65750493948A}"/>
            </a:ext>
          </a:extLst>
        </xdr:cNvPr>
        <xdr:cNvSpPr txBox="1"/>
      </xdr:nvSpPr>
      <xdr:spPr>
        <a:xfrm>
          <a:off x="15936595" y="535368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576" name="直線コネクタ 575">
          <a:extLst>
            <a:ext uri="{FF2B5EF4-FFF2-40B4-BE49-F238E27FC236}">
              <a16:creationId xmlns:a16="http://schemas.microsoft.com/office/drawing/2014/main" id="{1A356D77-E65A-4379-9195-09F0D5ADBDED}"/>
            </a:ext>
          </a:extLst>
        </xdr:cNvPr>
        <xdr:cNvCxnSpPr/>
      </xdr:nvCxnSpPr>
      <xdr:spPr>
        <a:xfrm>
          <a:off x="16459200" y="5047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47625</xdr:rowOff>
    </xdr:from>
    <xdr:ext cx="595630" cy="250825"/>
    <xdr:sp macro="" textlink="">
      <xdr:nvSpPr>
        <xdr:cNvPr id="577" name="テキスト ボックス 576">
          <a:extLst>
            <a:ext uri="{FF2B5EF4-FFF2-40B4-BE49-F238E27FC236}">
              <a16:creationId xmlns:a16="http://schemas.microsoft.com/office/drawing/2014/main" id="{C237B0BB-6635-4650-9A7D-99006D801924}"/>
            </a:ext>
          </a:extLst>
        </xdr:cNvPr>
        <xdr:cNvSpPr txBox="1"/>
      </xdr:nvSpPr>
      <xdr:spPr>
        <a:xfrm>
          <a:off x="15936595" y="491172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74295</xdr:rowOff>
    </xdr:to>
    <xdr:sp macro="" textlink="">
      <xdr:nvSpPr>
        <xdr:cNvPr id="578" name="【一般廃棄物処理施設】&#10;一人当たり有形固定資産（償却資産）額グラフ枠">
          <a:extLst>
            <a:ext uri="{FF2B5EF4-FFF2-40B4-BE49-F238E27FC236}">
              <a16:creationId xmlns:a16="http://schemas.microsoft.com/office/drawing/2014/main" id="{34FA7776-214A-4514-910F-2814EA728DAC}"/>
            </a:ext>
          </a:extLst>
        </xdr:cNvPr>
        <xdr:cNvSpPr/>
      </xdr:nvSpPr>
      <xdr:spPr>
        <a:xfrm>
          <a:off x="16459200" y="5047615"/>
          <a:ext cx="4267200" cy="2160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41275</xdr:rowOff>
    </xdr:from>
    <xdr:to>
      <xdr:col>116</xdr:col>
      <xdr:colOff>62865</xdr:colOff>
      <xdr:row>41</xdr:row>
      <xdr:rowOff>123825</xdr:rowOff>
    </xdr:to>
    <xdr:cxnSp macro="">
      <xdr:nvCxnSpPr>
        <xdr:cNvPr id="579" name="直線コネクタ 578">
          <a:extLst>
            <a:ext uri="{FF2B5EF4-FFF2-40B4-BE49-F238E27FC236}">
              <a16:creationId xmlns:a16="http://schemas.microsoft.com/office/drawing/2014/main" id="{C08E5E89-D8C5-4BB3-9F40-C700A01ED20F}"/>
            </a:ext>
          </a:extLst>
        </xdr:cNvPr>
        <xdr:cNvCxnSpPr/>
      </xdr:nvCxnSpPr>
      <xdr:spPr>
        <a:xfrm flipV="1">
          <a:off x="19954240" y="5559425"/>
          <a:ext cx="0" cy="1209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127635</xdr:rowOff>
    </xdr:from>
    <xdr:ext cx="467360" cy="250825"/>
    <xdr:sp macro="" textlink="">
      <xdr:nvSpPr>
        <xdr:cNvPr id="580" name="【一般廃棄物処理施設】&#10;一人当たり有形固定資産（償却資産）額最小値テキスト">
          <a:extLst>
            <a:ext uri="{FF2B5EF4-FFF2-40B4-BE49-F238E27FC236}">
              <a16:creationId xmlns:a16="http://schemas.microsoft.com/office/drawing/2014/main" id="{E5E0F8F9-4E4C-41C4-BF19-6AB357C0D37A}"/>
            </a:ext>
          </a:extLst>
        </xdr:cNvPr>
        <xdr:cNvSpPr txBox="1"/>
      </xdr:nvSpPr>
      <xdr:spPr>
        <a:xfrm>
          <a:off x="19992975" y="677291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3,015</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123825</xdr:rowOff>
    </xdr:from>
    <xdr:to>
      <xdr:col>116</xdr:col>
      <xdr:colOff>152400</xdr:colOff>
      <xdr:row>41</xdr:row>
      <xdr:rowOff>123825</xdr:rowOff>
    </xdr:to>
    <xdr:cxnSp macro="">
      <xdr:nvCxnSpPr>
        <xdr:cNvPr id="581" name="直線コネクタ 580">
          <a:extLst>
            <a:ext uri="{FF2B5EF4-FFF2-40B4-BE49-F238E27FC236}">
              <a16:creationId xmlns:a16="http://schemas.microsoft.com/office/drawing/2014/main" id="{00F74D76-553A-4237-AE82-C59F0FC31633}"/>
            </a:ext>
          </a:extLst>
        </xdr:cNvPr>
        <xdr:cNvCxnSpPr/>
      </xdr:nvCxnSpPr>
      <xdr:spPr>
        <a:xfrm>
          <a:off x="19878675" y="67691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156845</xdr:rowOff>
    </xdr:from>
    <xdr:ext cx="596265" cy="253365"/>
    <xdr:sp macro="" textlink="">
      <xdr:nvSpPr>
        <xdr:cNvPr id="582" name="【一般廃棄物処理施設】&#10;一人当たり有形固定資産（償却資産）額最大値テキスト">
          <a:extLst>
            <a:ext uri="{FF2B5EF4-FFF2-40B4-BE49-F238E27FC236}">
              <a16:creationId xmlns:a16="http://schemas.microsoft.com/office/drawing/2014/main" id="{078EB666-62AA-432B-9D2B-FB951F2D048D}"/>
            </a:ext>
          </a:extLst>
        </xdr:cNvPr>
        <xdr:cNvSpPr txBox="1"/>
      </xdr:nvSpPr>
      <xdr:spPr>
        <a:xfrm>
          <a:off x="19992975" y="535114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564,774</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41275</xdr:rowOff>
    </xdr:from>
    <xdr:to>
      <xdr:col>116</xdr:col>
      <xdr:colOff>152400</xdr:colOff>
      <xdr:row>34</xdr:row>
      <xdr:rowOff>41275</xdr:rowOff>
    </xdr:to>
    <xdr:cxnSp macro="">
      <xdr:nvCxnSpPr>
        <xdr:cNvPr id="583" name="直線コネクタ 582">
          <a:extLst>
            <a:ext uri="{FF2B5EF4-FFF2-40B4-BE49-F238E27FC236}">
              <a16:creationId xmlns:a16="http://schemas.microsoft.com/office/drawing/2014/main" id="{7FEB0626-43B7-4FDE-985F-B25605362D69}"/>
            </a:ext>
          </a:extLst>
        </xdr:cNvPr>
        <xdr:cNvCxnSpPr/>
      </xdr:nvCxnSpPr>
      <xdr:spPr>
        <a:xfrm>
          <a:off x="19878675" y="55594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6985</xdr:rowOff>
    </xdr:from>
    <xdr:ext cx="596265" cy="253365"/>
    <xdr:sp macro="" textlink="">
      <xdr:nvSpPr>
        <xdr:cNvPr id="584" name="【一般廃棄物処理施設】&#10;一人当たり有形固定資産（償却資産）額平均値テキスト">
          <a:extLst>
            <a:ext uri="{FF2B5EF4-FFF2-40B4-BE49-F238E27FC236}">
              <a16:creationId xmlns:a16="http://schemas.microsoft.com/office/drawing/2014/main" id="{42C67AE6-A6D6-4DA7-812D-E72634234055}"/>
            </a:ext>
          </a:extLst>
        </xdr:cNvPr>
        <xdr:cNvSpPr txBox="1"/>
      </xdr:nvSpPr>
      <xdr:spPr>
        <a:xfrm>
          <a:off x="19992975" y="6334760"/>
          <a:ext cx="59626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173,439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28575</xdr:rowOff>
    </xdr:from>
    <xdr:to>
      <xdr:col>116</xdr:col>
      <xdr:colOff>114300</xdr:colOff>
      <xdr:row>39</xdr:row>
      <xdr:rowOff>128270</xdr:rowOff>
    </xdr:to>
    <xdr:sp macro="" textlink="">
      <xdr:nvSpPr>
        <xdr:cNvPr id="585" name="フローチャート: 判断 584">
          <a:extLst>
            <a:ext uri="{FF2B5EF4-FFF2-40B4-BE49-F238E27FC236}">
              <a16:creationId xmlns:a16="http://schemas.microsoft.com/office/drawing/2014/main" id="{1FF5B2C0-E1F9-457B-831C-DBAA0BF8FA23}"/>
            </a:ext>
          </a:extLst>
        </xdr:cNvPr>
        <xdr:cNvSpPr/>
      </xdr:nvSpPr>
      <xdr:spPr>
        <a:xfrm>
          <a:off x="19897725" y="6350000"/>
          <a:ext cx="10477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50800</xdr:rowOff>
    </xdr:from>
    <xdr:to>
      <xdr:col>112</xdr:col>
      <xdr:colOff>38100</xdr:colOff>
      <xdr:row>39</xdr:row>
      <xdr:rowOff>149860</xdr:rowOff>
    </xdr:to>
    <xdr:sp macro="" textlink="">
      <xdr:nvSpPr>
        <xdr:cNvPr id="586" name="フローチャート: 判断 585">
          <a:extLst>
            <a:ext uri="{FF2B5EF4-FFF2-40B4-BE49-F238E27FC236}">
              <a16:creationId xmlns:a16="http://schemas.microsoft.com/office/drawing/2014/main" id="{CCDE33E6-A281-433F-A1C6-ADACEDCB8772}"/>
            </a:ext>
          </a:extLst>
        </xdr:cNvPr>
        <xdr:cNvSpPr/>
      </xdr:nvSpPr>
      <xdr:spPr>
        <a:xfrm>
          <a:off x="19154775" y="637222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74295</xdr:rowOff>
    </xdr:from>
    <xdr:to>
      <xdr:col>107</xdr:col>
      <xdr:colOff>101600</xdr:colOff>
      <xdr:row>40</xdr:row>
      <xdr:rowOff>5715</xdr:rowOff>
    </xdr:to>
    <xdr:sp macro="" textlink="">
      <xdr:nvSpPr>
        <xdr:cNvPr id="587" name="フローチャート: 判断 586">
          <a:extLst>
            <a:ext uri="{FF2B5EF4-FFF2-40B4-BE49-F238E27FC236}">
              <a16:creationId xmlns:a16="http://schemas.microsoft.com/office/drawing/2014/main" id="{C34E19C1-A119-4F01-BA9D-2DF66F0989C4}"/>
            </a:ext>
          </a:extLst>
        </xdr:cNvPr>
        <xdr:cNvSpPr/>
      </xdr:nvSpPr>
      <xdr:spPr>
        <a:xfrm>
          <a:off x="18345150" y="6398895"/>
          <a:ext cx="10477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85090</xdr:rowOff>
    </xdr:from>
    <xdr:to>
      <xdr:col>102</xdr:col>
      <xdr:colOff>165100</xdr:colOff>
      <xdr:row>40</xdr:row>
      <xdr:rowOff>17145</xdr:rowOff>
    </xdr:to>
    <xdr:sp macro="" textlink="">
      <xdr:nvSpPr>
        <xdr:cNvPr id="588" name="フローチャート: 判断 587">
          <a:extLst>
            <a:ext uri="{FF2B5EF4-FFF2-40B4-BE49-F238E27FC236}">
              <a16:creationId xmlns:a16="http://schemas.microsoft.com/office/drawing/2014/main" id="{72F36E29-B404-4F56-A0DC-0940C36AFBCE}"/>
            </a:ext>
          </a:extLst>
        </xdr:cNvPr>
        <xdr:cNvSpPr/>
      </xdr:nvSpPr>
      <xdr:spPr>
        <a:xfrm>
          <a:off x="17554575" y="6412865"/>
          <a:ext cx="95250" cy="908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93980</xdr:rowOff>
    </xdr:from>
    <xdr:to>
      <xdr:col>98</xdr:col>
      <xdr:colOff>38100</xdr:colOff>
      <xdr:row>40</xdr:row>
      <xdr:rowOff>25400</xdr:rowOff>
    </xdr:to>
    <xdr:sp macro="" textlink="">
      <xdr:nvSpPr>
        <xdr:cNvPr id="589" name="フローチャート: 判断 588">
          <a:extLst>
            <a:ext uri="{FF2B5EF4-FFF2-40B4-BE49-F238E27FC236}">
              <a16:creationId xmlns:a16="http://schemas.microsoft.com/office/drawing/2014/main" id="{CF3DE9E2-6BEA-41E7-A3A8-B0A8F335EB07}"/>
            </a:ext>
          </a:extLst>
        </xdr:cNvPr>
        <xdr:cNvSpPr/>
      </xdr:nvSpPr>
      <xdr:spPr>
        <a:xfrm>
          <a:off x="16754475" y="6418580"/>
          <a:ext cx="8572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72390</xdr:rowOff>
    </xdr:from>
    <xdr:ext cx="762000" cy="250825"/>
    <xdr:sp macro="" textlink="">
      <xdr:nvSpPr>
        <xdr:cNvPr id="590" name="テキスト ボックス 589">
          <a:extLst>
            <a:ext uri="{FF2B5EF4-FFF2-40B4-BE49-F238E27FC236}">
              <a16:creationId xmlns:a16="http://schemas.microsoft.com/office/drawing/2014/main" id="{FEA8A942-74BB-4B49-A546-3F9BA622D959}"/>
            </a:ext>
          </a:extLst>
        </xdr:cNvPr>
        <xdr:cNvSpPr txBox="1"/>
      </xdr:nvSpPr>
      <xdr:spPr>
        <a:xfrm>
          <a:off x="19783425" y="72034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44</xdr:row>
      <xdr:rowOff>72390</xdr:rowOff>
    </xdr:from>
    <xdr:ext cx="762000" cy="250825"/>
    <xdr:sp macro="" textlink="">
      <xdr:nvSpPr>
        <xdr:cNvPr id="591" name="テキスト ボックス 590">
          <a:extLst>
            <a:ext uri="{FF2B5EF4-FFF2-40B4-BE49-F238E27FC236}">
              <a16:creationId xmlns:a16="http://schemas.microsoft.com/office/drawing/2014/main" id="{6495891A-43A5-43B5-9862-1B8CD692A483}"/>
            </a:ext>
          </a:extLst>
        </xdr:cNvPr>
        <xdr:cNvSpPr txBox="1"/>
      </xdr:nvSpPr>
      <xdr:spPr>
        <a:xfrm>
          <a:off x="19030950" y="72034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72390</xdr:rowOff>
    </xdr:from>
    <xdr:ext cx="759460" cy="250825"/>
    <xdr:sp macro="" textlink="">
      <xdr:nvSpPr>
        <xdr:cNvPr id="592" name="テキスト ボックス 591">
          <a:extLst>
            <a:ext uri="{FF2B5EF4-FFF2-40B4-BE49-F238E27FC236}">
              <a16:creationId xmlns:a16="http://schemas.microsoft.com/office/drawing/2014/main" id="{9A56AC13-88B5-4A36-9617-EED5F7E88C88}"/>
            </a:ext>
          </a:extLst>
        </xdr:cNvPr>
        <xdr:cNvSpPr txBox="1"/>
      </xdr:nvSpPr>
      <xdr:spPr>
        <a:xfrm>
          <a:off x="18221325" y="720344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72390</xdr:rowOff>
    </xdr:from>
    <xdr:ext cx="762000" cy="250825"/>
    <xdr:sp macro="" textlink="">
      <xdr:nvSpPr>
        <xdr:cNvPr id="593" name="テキスト ボックス 592">
          <a:extLst>
            <a:ext uri="{FF2B5EF4-FFF2-40B4-BE49-F238E27FC236}">
              <a16:creationId xmlns:a16="http://schemas.microsoft.com/office/drawing/2014/main" id="{F08D272C-7C36-4098-8748-3C90E7449928}"/>
            </a:ext>
          </a:extLst>
        </xdr:cNvPr>
        <xdr:cNvSpPr txBox="1"/>
      </xdr:nvSpPr>
      <xdr:spPr>
        <a:xfrm>
          <a:off x="17430750" y="72034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44</xdr:row>
      <xdr:rowOff>72390</xdr:rowOff>
    </xdr:from>
    <xdr:ext cx="762000" cy="250825"/>
    <xdr:sp macro="" textlink="">
      <xdr:nvSpPr>
        <xdr:cNvPr id="594" name="テキスト ボックス 593">
          <a:extLst>
            <a:ext uri="{FF2B5EF4-FFF2-40B4-BE49-F238E27FC236}">
              <a16:creationId xmlns:a16="http://schemas.microsoft.com/office/drawing/2014/main" id="{8F83CB75-EE67-48B9-904D-5274A3C9BAE0}"/>
            </a:ext>
          </a:extLst>
        </xdr:cNvPr>
        <xdr:cNvSpPr txBox="1"/>
      </xdr:nvSpPr>
      <xdr:spPr>
        <a:xfrm>
          <a:off x="16630650" y="72034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34</xdr:row>
      <xdr:rowOff>160020</xdr:rowOff>
    </xdr:from>
    <xdr:to>
      <xdr:col>116</xdr:col>
      <xdr:colOff>114300</xdr:colOff>
      <xdr:row>35</xdr:row>
      <xdr:rowOff>91440</xdr:rowOff>
    </xdr:to>
    <xdr:sp macro="" textlink="">
      <xdr:nvSpPr>
        <xdr:cNvPr id="595" name="楕円 594">
          <a:extLst>
            <a:ext uri="{FF2B5EF4-FFF2-40B4-BE49-F238E27FC236}">
              <a16:creationId xmlns:a16="http://schemas.microsoft.com/office/drawing/2014/main" id="{EB54FB99-58EB-483F-BD86-FDEB3D3994F7}"/>
            </a:ext>
          </a:extLst>
        </xdr:cNvPr>
        <xdr:cNvSpPr/>
      </xdr:nvSpPr>
      <xdr:spPr>
        <a:xfrm>
          <a:off x="19897725" y="5678170"/>
          <a:ext cx="104775" cy="869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14605</xdr:rowOff>
    </xdr:from>
    <xdr:ext cx="596265" cy="250825"/>
    <xdr:sp macro="" textlink="">
      <xdr:nvSpPr>
        <xdr:cNvPr id="596" name="【一般廃棄物処理施設】&#10;一人当たり有形固定資産（償却資産）額該当値テキスト">
          <a:extLst>
            <a:ext uri="{FF2B5EF4-FFF2-40B4-BE49-F238E27FC236}">
              <a16:creationId xmlns:a16="http://schemas.microsoft.com/office/drawing/2014/main" id="{37EBA616-4520-447E-9A4A-667BA25D5B6A}"/>
            </a:ext>
          </a:extLst>
        </xdr:cNvPr>
        <xdr:cNvSpPr txBox="1"/>
      </xdr:nvSpPr>
      <xdr:spPr>
        <a:xfrm>
          <a:off x="19992975" y="552640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489,593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35</xdr:row>
      <xdr:rowOff>39370</xdr:rowOff>
    </xdr:from>
    <xdr:to>
      <xdr:col>112</xdr:col>
      <xdr:colOff>38100</xdr:colOff>
      <xdr:row>35</xdr:row>
      <xdr:rowOff>139065</xdr:rowOff>
    </xdr:to>
    <xdr:sp macro="" textlink="">
      <xdr:nvSpPr>
        <xdr:cNvPr id="597" name="楕円 596">
          <a:extLst>
            <a:ext uri="{FF2B5EF4-FFF2-40B4-BE49-F238E27FC236}">
              <a16:creationId xmlns:a16="http://schemas.microsoft.com/office/drawing/2014/main" id="{4E78A5DE-074F-45AA-A680-243E92CF2F10}"/>
            </a:ext>
          </a:extLst>
        </xdr:cNvPr>
        <xdr:cNvSpPr/>
      </xdr:nvSpPr>
      <xdr:spPr>
        <a:xfrm>
          <a:off x="19154775" y="5716270"/>
          <a:ext cx="8572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35</xdr:row>
      <xdr:rowOff>41275</xdr:rowOff>
    </xdr:from>
    <xdr:to>
      <xdr:col>116</xdr:col>
      <xdr:colOff>63500</xdr:colOff>
      <xdr:row>35</xdr:row>
      <xdr:rowOff>89535</xdr:rowOff>
    </xdr:to>
    <xdr:cxnSp macro="">
      <xdr:nvCxnSpPr>
        <xdr:cNvPr id="598" name="直線コネクタ 597">
          <a:extLst>
            <a:ext uri="{FF2B5EF4-FFF2-40B4-BE49-F238E27FC236}">
              <a16:creationId xmlns:a16="http://schemas.microsoft.com/office/drawing/2014/main" id="{A145034A-324E-40A8-8F68-791B198E2598}"/>
            </a:ext>
          </a:extLst>
        </xdr:cNvPr>
        <xdr:cNvCxnSpPr/>
      </xdr:nvCxnSpPr>
      <xdr:spPr>
        <a:xfrm flipV="1">
          <a:off x="19202400" y="5721350"/>
          <a:ext cx="75247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31115</xdr:rowOff>
    </xdr:from>
    <xdr:to>
      <xdr:col>107</xdr:col>
      <xdr:colOff>101600</xdr:colOff>
      <xdr:row>38</xdr:row>
      <xdr:rowOff>130175</xdr:rowOff>
    </xdr:to>
    <xdr:sp macro="" textlink="">
      <xdr:nvSpPr>
        <xdr:cNvPr id="599" name="楕円 598">
          <a:extLst>
            <a:ext uri="{FF2B5EF4-FFF2-40B4-BE49-F238E27FC236}">
              <a16:creationId xmlns:a16="http://schemas.microsoft.com/office/drawing/2014/main" id="{DEDF6797-BE04-4C7D-BC82-396BA278EAF0}"/>
            </a:ext>
          </a:extLst>
        </xdr:cNvPr>
        <xdr:cNvSpPr/>
      </xdr:nvSpPr>
      <xdr:spPr>
        <a:xfrm>
          <a:off x="18345150" y="6190615"/>
          <a:ext cx="10477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89535</xdr:rowOff>
    </xdr:from>
    <xdr:to>
      <xdr:col>111</xdr:col>
      <xdr:colOff>171450</xdr:colOff>
      <xdr:row>38</xdr:row>
      <xdr:rowOff>80645</xdr:rowOff>
    </xdr:to>
    <xdr:cxnSp macro="">
      <xdr:nvCxnSpPr>
        <xdr:cNvPr id="600" name="直線コネクタ 599">
          <a:extLst>
            <a:ext uri="{FF2B5EF4-FFF2-40B4-BE49-F238E27FC236}">
              <a16:creationId xmlns:a16="http://schemas.microsoft.com/office/drawing/2014/main" id="{CCA2FCDC-239F-4398-BA8D-7E1BD0DCD914}"/>
            </a:ext>
          </a:extLst>
        </xdr:cNvPr>
        <xdr:cNvCxnSpPr/>
      </xdr:nvCxnSpPr>
      <xdr:spPr>
        <a:xfrm flipV="1">
          <a:off x="18392775" y="5763260"/>
          <a:ext cx="809625" cy="483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36830</xdr:rowOff>
    </xdr:from>
    <xdr:to>
      <xdr:col>102</xdr:col>
      <xdr:colOff>165100</xdr:colOff>
      <xdr:row>38</xdr:row>
      <xdr:rowOff>135890</xdr:rowOff>
    </xdr:to>
    <xdr:sp macro="" textlink="">
      <xdr:nvSpPr>
        <xdr:cNvPr id="601" name="楕円 600">
          <a:extLst>
            <a:ext uri="{FF2B5EF4-FFF2-40B4-BE49-F238E27FC236}">
              <a16:creationId xmlns:a16="http://schemas.microsoft.com/office/drawing/2014/main" id="{527EF45C-B5AC-494E-93DE-F83B8B0566F7}"/>
            </a:ext>
          </a:extLst>
        </xdr:cNvPr>
        <xdr:cNvSpPr/>
      </xdr:nvSpPr>
      <xdr:spPr>
        <a:xfrm>
          <a:off x="17554575" y="619950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80645</xdr:rowOff>
    </xdr:from>
    <xdr:to>
      <xdr:col>107</xdr:col>
      <xdr:colOff>50800</xdr:colOff>
      <xdr:row>38</xdr:row>
      <xdr:rowOff>86360</xdr:rowOff>
    </xdr:to>
    <xdr:cxnSp macro="">
      <xdr:nvCxnSpPr>
        <xdr:cNvPr id="602" name="直線コネクタ 601">
          <a:extLst>
            <a:ext uri="{FF2B5EF4-FFF2-40B4-BE49-F238E27FC236}">
              <a16:creationId xmlns:a16="http://schemas.microsoft.com/office/drawing/2014/main" id="{2A9C9344-7FDC-44D9-9F60-85B1A588396A}"/>
            </a:ext>
          </a:extLst>
        </xdr:cNvPr>
        <xdr:cNvCxnSpPr/>
      </xdr:nvCxnSpPr>
      <xdr:spPr>
        <a:xfrm flipV="1">
          <a:off x="17602200" y="6246495"/>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60960</xdr:rowOff>
    </xdr:from>
    <xdr:to>
      <xdr:col>98</xdr:col>
      <xdr:colOff>38100</xdr:colOff>
      <xdr:row>38</xdr:row>
      <xdr:rowOff>160655</xdr:rowOff>
    </xdr:to>
    <xdr:sp macro="" textlink="">
      <xdr:nvSpPr>
        <xdr:cNvPr id="603" name="楕円 602">
          <a:extLst>
            <a:ext uri="{FF2B5EF4-FFF2-40B4-BE49-F238E27FC236}">
              <a16:creationId xmlns:a16="http://schemas.microsoft.com/office/drawing/2014/main" id="{BEDD16A7-F76A-481C-B82A-3C910A29627C}"/>
            </a:ext>
          </a:extLst>
        </xdr:cNvPr>
        <xdr:cNvSpPr/>
      </xdr:nvSpPr>
      <xdr:spPr>
        <a:xfrm>
          <a:off x="16754475" y="6226810"/>
          <a:ext cx="857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38</xdr:row>
      <xdr:rowOff>86360</xdr:rowOff>
    </xdr:from>
    <xdr:to>
      <xdr:col>102</xdr:col>
      <xdr:colOff>114300</xdr:colOff>
      <xdr:row>38</xdr:row>
      <xdr:rowOff>110490</xdr:rowOff>
    </xdr:to>
    <xdr:cxnSp macro="">
      <xdr:nvCxnSpPr>
        <xdr:cNvPr id="604" name="直線コネクタ 603">
          <a:extLst>
            <a:ext uri="{FF2B5EF4-FFF2-40B4-BE49-F238E27FC236}">
              <a16:creationId xmlns:a16="http://schemas.microsoft.com/office/drawing/2014/main" id="{DC815DDB-1A77-4C5D-A2CC-D230AAE8E47B}"/>
            </a:ext>
          </a:extLst>
        </xdr:cNvPr>
        <xdr:cNvCxnSpPr/>
      </xdr:nvCxnSpPr>
      <xdr:spPr>
        <a:xfrm flipV="1">
          <a:off x="16802100" y="6245860"/>
          <a:ext cx="8001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39</xdr:row>
      <xdr:rowOff>140970</xdr:rowOff>
    </xdr:from>
    <xdr:ext cx="596265" cy="250825"/>
    <xdr:sp macro="" textlink="">
      <xdr:nvSpPr>
        <xdr:cNvPr id="605" name="n_1aveValue【一般廃棄物処理施設】&#10;一人当たり有形固定資産（償却資産）額">
          <a:extLst>
            <a:ext uri="{FF2B5EF4-FFF2-40B4-BE49-F238E27FC236}">
              <a16:creationId xmlns:a16="http://schemas.microsoft.com/office/drawing/2014/main" id="{3D4C794C-D324-42D1-A6C9-B6CC5ECF8F60}"/>
            </a:ext>
          </a:extLst>
        </xdr:cNvPr>
        <xdr:cNvSpPr txBox="1"/>
      </xdr:nvSpPr>
      <xdr:spPr>
        <a:xfrm>
          <a:off x="18915380" y="646874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163,499</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39</xdr:row>
      <xdr:rowOff>165100</xdr:rowOff>
    </xdr:from>
    <xdr:ext cx="596265" cy="250825"/>
    <xdr:sp macro="" textlink="">
      <xdr:nvSpPr>
        <xdr:cNvPr id="606" name="n_2aveValue【一般廃棄物処理施設】&#10;一人当たり有形固定資産（償却資産）額">
          <a:extLst>
            <a:ext uri="{FF2B5EF4-FFF2-40B4-BE49-F238E27FC236}">
              <a16:creationId xmlns:a16="http://schemas.microsoft.com/office/drawing/2014/main" id="{3A71D2FE-F005-4244-BFDB-A7205FA17DF6}"/>
            </a:ext>
          </a:extLst>
        </xdr:cNvPr>
        <xdr:cNvSpPr txBox="1"/>
      </xdr:nvSpPr>
      <xdr:spPr>
        <a:xfrm>
          <a:off x="18134330" y="648652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152,666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40</xdr:row>
      <xdr:rowOff>7620</xdr:rowOff>
    </xdr:from>
    <xdr:ext cx="596265" cy="253365"/>
    <xdr:sp macro="" textlink="">
      <xdr:nvSpPr>
        <xdr:cNvPr id="607" name="n_3aveValue【一般廃棄物処理施設】&#10;一人当たり有形固定資産（償却資産）額">
          <a:extLst>
            <a:ext uri="{FF2B5EF4-FFF2-40B4-BE49-F238E27FC236}">
              <a16:creationId xmlns:a16="http://schemas.microsoft.com/office/drawing/2014/main" id="{97BFB0BD-767F-4BB3-9C94-B7AC0A4B3120}"/>
            </a:ext>
          </a:extLst>
        </xdr:cNvPr>
        <xdr:cNvSpPr txBox="1"/>
      </xdr:nvSpPr>
      <xdr:spPr>
        <a:xfrm>
          <a:off x="17324705" y="649732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148,064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68580</xdr:colOff>
      <xdr:row>40</xdr:row>
      <xdr:rowOff>17145</xdr:rowOff>
    </xdr:from>
    <xdr:ext cx="596265" cy="253365"/>
    <xdr:sp macro="" textlink="">
      <xdr:nvSpPr>
        <xdr:cNvPr id="608" name="n_4aveValue【一般廃棄物処理施設】&#10;一人当たり有形固定資産（償却資産）額">
          <a:extLst>
            <a:ext uri="{FF2B5EF4-FFF2-40B4-BE49-F238E27FC236}">
              <a16:creationId xmlns:a16="http://schemas.microsoft.com/office/drawing/2014/main" id="{6DE8FDA6-CF20-4704-B413-E1E7DA80E829}"/>
            </a:ext>
          </a:extLst>
        </xdr:cNvPr>
        <xdr:cNvSpPr txBox="1"/>
      </xdr:nvSpPr>
      <xdr:spPr>
        <a:xfrm>
          <a:off x="16524605" y="650367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144,067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33</xdr:row>
      <xdr:rowOff>154940</xdr:rowOff>
    </xdr:from>
    <xdr:ext cx="596265" cy="253365"/>
    <xdr:sp macro="" textlink="">
      <xdr:nvSpPr>
        <xdr:cNvPr id="609" name="n_1mainValue【一般廃棄物処理施設】&#10;一人当たり有形固定資産（償却資産）額">
          <a:extLst>
            <a:ext uri="{FF2B5EF4-FFF2-40B4-BE49-F238E27FC236}">
              <a16:creationId xmlns:a16="http://schemas.microsoft.com/office/drawing/2014/main" id="{A62E71E0-92C5-4FBC-A4F7-89019D1B0D25}"/>
            </a:ext>
          </a:extLst>
        </xdr:cNvPr>
        <xdr:cNvSpPr txBox="1"/>
      </xdr:nvSpPr>
      <xdr:spPr>
        <a:xfrm>
          <a:off x="18915380" y="550799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468,252</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132080</xdr:colOff>
      <xdr:row>36</xdr:row>
      <xdr:rowOff>146685</xdr:rowOff>
    </xdr:from>
    <xdr:ext cx="596265" cy="250825"/>
    <xdr:sp macro="" textlink="">
      <xdr:nvSpPr>
        <xdr:cNvPr id="610" name="n_2mainValue【一般廃棄物処理施設】&#10;一人当たり有形固定資産（償却資産）額">
          <a:extLst>
            <a:ext uri="{FF2B5EF4-FFF2-40B4-BE49-F238E27FC236}">
              <a16:creationId xmlns:a16="http://schemas.microsoft.com/office/drawing/2014/main" id="{603A8499-73A4-47D4-AC7F-EBDA7396F100}"/>
            </a:ext>
          </a:extLst>
        </xdr:cNvPr>
        <xdr:cNvSpPr txBox="1"/>
      </xdr:nvSpPr>
      <xdr:spPr>
        <a:xfrm>
          <a:off x="18134330" y="598233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247,161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5080</xdr:colOff>
      <xdr:row>36</xdr:row>
      <xdr:rowOff>151765</xdr:rowOff>
    </xdr:from>
    <xdr:ext cx="596265" cy="253365"/>
    <xdr:sp macro="" textlink="">
      <xdr:nvSpPr>
        <xdr:cNvPr id="611" name="n_3mainValue【一般廃棄物処理施設】&#10;一人当たり有形固定資産（償却資産）額">
          <a:extLst>
            <a:ext uri="{FF2B5EF4-FFF2-40B4-BE49-F238E27FC236}">
              <a16:creationId xmlns:a16="http://schemas.microsoft.com/office/drawing/2014/main" id="{4CFD7AA4-24D8-4E2D-AFBA-2725F81DB1FC}"/>
            </a:ext>
          </a:extLst>
        </xdr:cNvPr>
        <xdr:cNvSpPr txBox="1"/>
      </xdr:nvSpPr>
      <xdr:spPr>
        <a:xfrm>
          <a:off x="17324705" y="599059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244,648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68580</xdr:colOff>
      <xdr:row>37</xdr:row>
      <xdr:rowOff>8255</xdr:rowOff>
    </xdr:from>
    <xdr:ext cx="596265" cy="253365"/>
    <xdr:sp macro="" textlink="">
      <xdr:nvSpPr>
        <xdr:cNvPr id="612" name="n_4mainValue【一般廃棄物処理施設】&#10;一人当たり有形固定資産（償却資産）額">
          <a:extLst>
            <a:ext uri="{FF2B5EF4-FFF2-40B4-BE49-F238E27FC236}">
              <a16:creationId xmlns:a16="http://schemas.microsoft.com/office/drawing/2014/main" id="{DCF3058F-7A18-4008-A7B2-77B015B1507D}"/>
            </a:ext>
          </a:extLst>
        </xdr:cNvPr>
        <xdr:cNvSpPr txBox="1"/>
      </xdr:nvSpPr>
      <xdr:spPr>
        <a:xfrm>
          <a:off x="16524605" y="601218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233,762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111760</xdr:rowOff>
    </xdr:from>
    <xdr:to>
      <xdr:col>90</xdr:col>
      <xdr:colOff>25400</xdr:colOff>
      <xdr:row>50</xdr:row>
      <xdr:rowOff>61595</xdr:rowOff>
    </xdr:to>
    <xdr:sp macro="" textlink="">
      <xdr:nvSpPr>
        <xdr:cNvPr id="613" name="正方形/長方形 612">
          <a:extLst>
            <a:ext uri="{FF2B5EF4-FFF2-40B4-BE49-F238E27FC236}">
              <a16:creationId xmlns:a16="http://schemas.microsoft.com/office/drawing/2014/main" id="{A26BAA41-5719-43FD-81BF-119499DB2A23}"/>
            </a:ext>
          </a:extLst>
        </xdr:cNvPr>
        <xdr:cNvSpPr/>
      </xdr:nvSpPr>
      <xdr:spPr>
        <a:xfrm>
          <a:off x="11210925" y="7569835"/>
          <a:ext cx="4248150" cy="6007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86995</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E44F4B74-E2DD-422F-9F63-2677AA1309A8}"/>
            </a:ext>
          </a:extLst>
        </xdr:cNvPr>
        <xdr:cNvSpPr/>
      </xdr:nvSpPr>
      <xdr:spPr>
        <a:xfrm>
          <a:off x="11315700" y="8189595"/>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117475</xdr:rowOff>
    </xdr:from>
    <xdr:to>
      <xdr:col>74</xdr:col>
      <xdr:colOff>0</xdr:colOff>
      <xdr:row>53</xdr:row>
      <xdr:rowOff>31115</xdr:rowOff>
    </xdr:to>
    <xdr:sp macro="" textlink="">
      <xdr:nvSpPr>
        <xdr:cNvPr id="615" name="正方形/長方形 614">
          <a:extLst>
            <a:ext uri="{FF2B5EF4-FFF2-40B4-BE49-F238E27FC236}">
              <a16:creationId xmlns:a16="http://schemas.microsoft.com/office/drawing/2014/main" id="{5A053113-39E2-4B1B-8C18-122D4866832F}"/>
            </a:ext>
          </a:extLst>
        </xdr:cNvPr>
        <xdr:cNvSpPr/>
      </xdr:nvSpPr>
      <xdr:spPr>
        <a:xfrm>
          <a:off x="11315700" y="8388350"/>
          <a:ext cx="1371600" cy="231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86995</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621D72F6-5FFD-4188-A05E-FEF2F5819D8F}"/>
            </a:ext>
          </a:extLst>
        </xdr:cNvPr>
        <xdr:cNvSpPr/>
      </xdr:nvSpPr>
      <xdr:spPr>
        <a:xfrm>
          <a:off x="12239625" y="8189595"/>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117475</xdr:rowOff>
    </xdr:from>
    <xdr:to>
      <xdr:col>79</xdr:col>
      <xdr:colOff>63500</xdr:colOff>
      <xdr:row>53</xdr:row>
      <xdr:rowOff>31115</xdr:rowOff>
    </xdr:to>
    <xdr:sp macro="" textlink="">
      <xdr:nvSpPr>
        <xdr:cNvPr id="617" name="正方形/長方形 616">
          <a:extLst>
            <a:ext uri="{FF2B5EF4-FFF2-40B4-BE49-F238E27FC236}">
              <a16:creationId xmlns:a16="http://schemas.microsoft.com/office/drawing/2014/main" id="{9714024C-00F9-40DB-B4C1-47AA96BD3AC0}"/>
            </a:ext>
          </a:extLst>
        </xdr:cNvPr>
        <xdr:cNvSpPr/>
      </xdr:nvSpPr>
      <xdr:spPr>
        <a:xfrm>
          <a:off x="12239625" y="8388350"/>
          <a:ext cx="1371600" cy="231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86995</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2FDC87B9-842C-4681-B2CE-C9DFA8299217}"/>
            </a:ext>
          </a:extLst>
        </xdr:cNvPr>
        <xdr:cNvSpPr/>
      </xdr:nvSpPr>
      <xdr:spPr>
        <a:xfrm>
          <a:off x="13268325" y="8189595"/>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dr:col>77</xdr:col>
      <xdr:colOff>63500</xdr:colOff>
      <xdr:row>51</xdr:row>
      <xdr:rowOff>117475</xdr:rowOff>
    </xdr:from>
    <xdr:to>
      <xdr:col>85</xdr:col>
      <xdr:colOff>63500</xdr:colOff>
      <xdr:row>53</xdr:row>
      <xdr:rowOff>31115</xdr:rowOff>
    </xdr:to>
    <xdr:sp macro="" textlink="">
      <xdr:nvSpPr>
        <xdr:cNvPr id="619" name="正方形/長方形 618">
          <a:extLst>
            <a:ext uri="{FF2B5EF4-FFF2-40B4-BE49-F238E27FC236}">
              <a16:creationId xmlns:a16="http://schemas.microsoft.com/office/drawing/2014/main" id="{7B07C225-F7BC-4975-8AAE-E56645B5FC66}"/>
            </a:ext>
          </a:extLst>
        </xdr:cNvPr>
        <xdr:cNvSpPr/>
      </xdr:nvSpPr>
      <xdr:spPr>
        <a:xfrm>
          <a:off x="13268325" y="8388350"/>
          <a:ext cx="1371600" cy="231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55880</xdr:rowOff>
    </xdr:from>
    <xdr:to>
      <xdr:col>90</xdr:col>
      <xdr:colOff>25400</xdr:colOff>
      <xdr:row>66</xdr:row>
      <xdr:rowOff>111760</xdr:rowOff>
    </xdr:to>
    <xdr:sp macro="" textlink="">
      <xdr:nvSpPr>
        <xdr:cNvPr id="620" name="正方形/長方形 619">
          <a:extLst>
            <a:ext uri="{FF2B5EF4-FFF2-40B4-BE49-F238E27FC236}">
              <a16:creationId xmlns:a16="http://schemas.microsoft.com/office/drawing/2014/main" id="{C54EA8FC-7EE5-44F1-9BDE-EBFE11E0E0A5}"/>
            </a:ext>
          </a:extLst>
        </xdr:cNvPr>
        <xdr:cNvSpPr/>
      </xdr:nvSpPr>
      <xdr:spPr>
        <a:xfrm>
          <a:off x="11210925" y="8647430"/>
          <a:ext cx="4248150" cy="2160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37465</xdr:rowOff>
    </xdr:from>
    <xdr:ext cx="298450" cy="220345"/>
    <xdr:sp macro="" textlink="">
      <xdr:nvSpPr>
        <xdr:cNvPr id="621" name="テキスト ボックス 620">
          <a:extLst>
            <a:ext uri="{FF2B5EF4-FFF2-40B4-BE49-F238E27FC236}">
              <a16:creationId xmlns:a16="http://schemas.microsoft.com/office/drawing/2014/main" id="{667DB16C-13D3-4D17-9867-75AD83214A0C}"/>
            </a:ext>
          </a:extLst>
        </xdr:cNvPr>
        <xdr:cNvSpPr txBox="1"/>
      </xdr:nvSpPr>
      <xdr:spPr>
        <a:xfrm>
          <a:off x="11172825" y="846709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111760</xdr:rowOff>
    </xdr:from>
    <xdr:to>
      <xdr:col>89</xdr:col>
      <xdr:colOff>171450</xdr:colOff>
      <xdr:row>66</xdr:row>
      <xdr:rowOff>111760</xdr:rowOff>
    </xdr:to>
    <xdr:cxnSp macro="">
      <xdr:nvCxnSpPr>
        <xdr:cNvPr id="622" name="直線コネクタ 621">
          <a:extLst>
            <a:ext uri="{FF2B5EF4-FFF2-40B4-BE49-F238E27FC236}">
              <a16:creationId xmlns:a16="http://schemas.microsoft.com/office/drawing/2014/main" id="{607EFB29-DFA5-4C31-85DB-D48451A89053}"/>
            </a:ext>
          </a:extLst>
        </xdr:cNvPr>
        <xdr:cNvCxnSpPr/>
      </xdr:nvCxnSpPr>
      <xdr:spPr>
        <a:xfrm>
          <a:off x="11210925" y="1080833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140335</xdr:rowOff>
    </xdr:from>
    <xdr:ext cx="464820" cy="250825"/>
    <xdr:sp macro="" textlink="">
      <xdr:nvSpPr>
        <xdr:cNvPr id="623" name="テキスト ボックス 622">
          <a:extLst>
            <a:ext uri="{FF2B5EF4-FFF2-40B4-BE49-F238E27FC236}">
              <a16:creationId xmlns:a16="http://schemas.microsoft.com/office/drawing/2014/main" id="{37FC0D4F-CD89-4213-8D55-E0F427CB1CB5}"/>
            </a:ext>
          </a:extLst>
        </xdr:cNvPr>
        <xdr:cNvSpPr txBox="1"/>
      </xdr:nvSpPr>
      <xdr:spPr>
        <a:xfrm>
          <a:off x="10794365" y="1067816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74295</xdr:rowOff>
    </xdr:from>
    <xdr:to>
      <xdr:col>89</xdr:col>
      <xdr:colOff>171450</xdr:colOff>
      <xdr:row>64</xdr:row>
      <xdr:rowOff>74295</xdr:rowOff>
    </xdr:to>
    <xdr:cxnSp macro="">
      <xdr:nvCxnSpPr>
        <xdr:cNvPr id="624" name="直線コネクタ 623">
          <a:extLst>
            <a:ext uri="{FF2B5EF4-FFF2-40B4-BE49-F238E27FC236}">
              <a16:creationId xmlns:a16="http://schemas.microsoft.com/office/drawing/2014/main" id="{B2F6B684-A35B-40A7-A663-BF6872FBC599}"/>
            </a:ext>
          </a:extLst>
        </xdr:cNvPr>
        <xdr:cNvCxnSpPr/>
      </xdr:nvCxnSpPr>
      <xdr:spPr>
        <a:xfrm>
          <a:off x="11210925" y="1044702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103505</xdr:rowOff>
    </xdr:from>
    <xdr:ext cx="464820" cy="250825"/>
    <xdr:sp macro="" textlink="">
      <xdr:nvSpPr>
        <xdr:cNvPr id="625" name="テキスト ボックス 624">
          <a:extLst>
            <a:ext uri="{FF2B5EF4-FFF2-40B4-BE49-F238E27FC236}">
              <a16:creationId xmlns:a16="http://schemas.microsoft.com/office/drawing/2014/main" id="{30B31B1A-AC88-4959-BE51-855836E6C06F}"/>
            </a:ext>
          </a:extLst>
        </xdr:cNvPr>
        <xdr:cNvSpPr txBox="1"/>
      </xdr:nvSpPr>
      <xdr:spPr>
        <a:xfrm>
          <a:off x="10794365" y="1031748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37465</xdr:rowOff>
    </xdr:from>
    <xdr:to>
      <xdr:col>89</xdr:col>
      <xdr:colOff>171450</xdr:colOff>
      <xdr:row>62</xdr:row>
      <xdr:rowOff>37465</xdr:rowOff>
    </xdr:to>
    <xdr:cxnSp macro="">
      <xdr:nvCxnSpPr>
        <xdr:cNvPr id="626" name="直線コネクタ 625">
          <a:extLst>
            <a:ext uri="{FF2B5EF4-FFF2-40B4-BE49-F238E27FC236}">
              <a16:creationId xmlns:a16="http://schemas.microsoft.com/office/drawing/2014/main" id="{876BE783-BF98-4489-8F6D-EFC92432C7F0}"/>
            </a:ext>
          </a:extLst>
        </xdr:cNvPr>
        <xdr:cNvCxnSpPr/>
      </xdr:nvCxnSpPr>
      <xdr:spPr>
        <a:xfrm>
          <a:off x="11210925" y="1008634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66040</xdr:rowOff>
    </xdr:from>
    <xdr:ext cx="400685" cy="250825"/>
    <xdr:sp macro="" textlink="">
      <xdr:nvSpPr>
        <xdr:cNvPr id="627" name="テキスト ボックス 626">
          <a:extLst>
            <a:ext uri="{FF2B5EF4-FFF2-40B4-BE49-F238E27FC236}">
              <a16:creationId xmlns:a16="http://schemas.microsoft.com/office/drawing/2014/main" id="{DB855C8C-D7AE-4D5B-88B9-9A84115CC336}"/>
            </a:ext>
          </a:extLst>
        </xdr:cNvPr>
        <xdr:cNvSpPr txBox="1"/>
      </xdr:nvSpPr>
      <xdr:spPr>
        <a:xfrm>
          <a:off x="10845800" y="995616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171450</xdr:colOff>
      <xdr:row>60</xdr:row>
      <xdr:rowOff>0</xdr:rowOff>
    </xdr:to>
    <xdr:cxnSp macro="">
      <xdr:nvCxnSpPr>
        <xdr:cNvPr id="628" name="直線コネクタ 627">
          <a:extLst>
            <a:ext uri="{FF2B5EF4-FFF2-40B4-BE49-F238E27FC236}">
              <a16:creationId xmlns:a16="http://schemas.microsoft.com/office/drawing/2014/main" id="{A302A00E-400D-48C2-A3D9-297575F1607F}"/>
            </a:ext>
          </a:extLst>
        </xdr:cNvPr>
        <xdr:cNvCxnSpPr/>
      </xdr:nvCxnSpPr>
      <xdr:spPr>
        <a:xfrm>
          <a:off x="11210925" y="97250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28575</xdr:rowOff>
    </xdr:from>
    <xdr:ext cx="400685" cy="250825"/>
    <xdr:sp macro="" textlink="">
      <xdr:nvSpPr>
        <xdr:cNvPr id="629" name="テキスト ボックス 628">
          <a:extLst>
            <a:ext uri="{FF2B5EF4-FFF2-40B4-BE49-F238E27FC236}">
              <a16:creationId xmlns:a16="http://schemas.microsoft.com/office/drawing/2014/main" id="{DC295BB1-2C51-4970-9605-AFA00EE54E35}"/>
            </a:ext>
          </a:extLst>
        </xdr:cNvPr>
        <xdr:cNvSpPr txBox="1"/>
      </xdr:nvSpPr>
      <xdr:spPr>
        <a:xfrm>
          <a:off x="10845800" y="958850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130175</xdr:rowOff>
    </xdr:from>
    <xdr:to>
      <xdr:col>89</xdr:col>
      <xdr:colOff>171450</xdr:colOff>
      <xdr:row>57</xdr:row>
      <xdr:rowOff>130175</xdr:rowOff>
    </xdr:to>
    <xdr:cxnSp macro="">
      <xdr:nvCxnSpPr>
        <xdr:cNvPr id="630" name="直線コネクタ 629">
          <a:extLst>
            <a:ext uri="{FF2B5EF4-FFF2-40B4-BE49-F238E27FC236}">
              <a16:creationId xmlns:a16="http://schemas.microsoft.com/office/drawing/2014/main" id="{788F4A1F-0605-40FC-A28D-AFB59FC6A0C4}"/>
            </a:ext>
          </a:extLst>
        </xdr:cNvPr>
        <xdr:cNvCxnSpPr/>
      </xdr:nvCxnSpPr>
      <xdr:spPr>
        <a:xfrm>
          <a:off x="11210925" y="93694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159385</xdr:rowOff>
    </xdr:from>
    <xdr:ext cx="400685" cy="250825"/>
    <xdr:sp macro="" textlink="">
      <xdr:nvSpPr>
        <xdr:cNvPr id="631" name="テキスト ボックス 630">
          <a:extLst>
            <a:ext uri="{FF2B5EF4-FFF2-40B4-BE49-F238E27FC236}">
              <a16:creationId xmlns:a16="http://schemas.microsoft.com/office/drawing/2014/main" id="{034BDF26-77D7-47FF-847D-8E61863A1CF8}"/>
            </a:ext>
          </a:extLst>
        </xdr:cNvPr>
        <xdr:cNvSpPr txBox="1"/>
      </xdr:nvSpPr>
      <xdr:spPr>
        <a:xfrm>
          <a:off x="10845800" y="923988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93345</xdr:rowOff>
    </xdr:from>
    <xdr:to>
      <xdr:col>89</xdr:col>
      <xdr:colOff>171450</xdr:colOff>
      <xdr:row>55</xdr:row>
      <xdr:rowOff>93345</xdr:rowOff>
    </xdr:to>
    <xdr:cxnSp macro="">
      <xdr:nvCxnSpPr>
        <xdr:cNvPr id="632" name="直線コネクタ 631">
          <a:extLst>
            <a:ext uri="{FF2B5EF4-FFF2-40B4-BE49-F238E27FC236}">
              <a16:creationId xmlns:a16="http://schemas.microsoft.com/office/drawing/2014/main" id="{FA9C0159-F8E9-42B8-897A-4069DAC15AC1}"/>
            </a:ext>
          </a:extLst>
        </xdr:cNvPr>
        <xdr:cNvCxnSpPr/>
      </xdr:nvCxnSpPr>
      <xdr:spPr>
        <a:xfrm>
          <a:off x="11210925" y="900874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121920</xdr:rowOff>
    </xdr:from>
    <xdr:ext cx="339090" cy="250825"/>
    <xdr:sp macro="" textlink="">
      <xdr:nvSpPr>
        <xdr:cNvPr id="633" name="テキスト ボックス 632">
          <a:extLst>
            <a:ext uri="{FF2B5EF4-FFF2-40B4-BE49-F238E27FC236}">
              <a16:creationId xmlns:a16="http://schemas.microsoft.com/office/drawing/2014/main" id="{0100D680-621D-456C-99B6-7F5557B235F3}"/>
            </a:ext>
          </a:extLst>
        </xdr:cNvPr>
        <xdr:cNvSpPr txBox="1"/>
      </xdr:nvSpPr>
      <xdr:spPr>
        <a:xfrm>
          <a:off x="10903585" y="8878570"/>
          <a:ext cx="3390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89</xdr:col>
      <xdr:colOff>171450</xdr:colOff>
      <xdr:row>53</xdr:row>
      <xdr:rowOff>55880</xdr:rowOff>
    </xdr:to>
    <xdr:cxnSp macro="">
      <xdr:nvCxnSpPr>
        <xdr:cNvPr id="634" name="直線コネクタ 633">
          <a:extLst>
            <a:ext uri="{FF2B5EF4-FFF2-40B4-BE49-F238E27FC236}">
              <a16:creationId xmlns:a16="http://schemas.microsoft.com/office/drawing/2014/main" id="{9A982BCE-F3E9-4314-A32F-2942E6BBC2D7}"/>
            </a:ext>
          </a:extLst>
        </xdr:cNvPr>
        <xdr:cNvCxnSpPr/>
      </xdr:nvCxnSpPr>
      <xdr:spPr>
        <a:xfrm>
          <a:off x="11210925" y="864743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55880</xdr:rowOff>
    </xdr:from>
    <xdr:to>
      <xdr:col>90</xdr:col>
      <xdr:colOff>25400</xdr:colOff>
      <xdr:row>66</xdr:row>
      <xdr:rowOff>111760</xdr:rowOff>
    </xdr:to>
    <xdr:sp macro="" textlink="">
      <xdr:nvSpPr>
        <xdr:cNvPr id="635" name="【保健センター・保健所】&#10;有形固定資産減価償却率グラフ枠">
          <a:extLst>
            <a:ext uri="{FF2B5EF4-FFF2-40B4-BE49-F238E27FC236}">
              <a16:creationId xmlns:a16="http://schemas.microsoft.com/office/drawing/2014/main" id="{BE2477C6-EBCE-4536-98DD-2AA9A47F7BEB}"/>
            </a:ext>
          </a:extLst>
        </xdr:cNvPr>
        <xdr:cNvSpPr/>
      </xdr:nvSpPr>
      <xdr:spPr>
        <a:xfrm>
          <a:off x="11210925" y="8647430"/>
          <a:ext cx="4248150" cy="2160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93345</xdr:rowOff>
    </xdr:from>
    <xdr:to>
      <xdr:col>85</xdr:col>
      <xdr:colOff>126365</xdr:colOff>
      <xdr:row>62</xdr:row>
      <xdr:rowOff>161925</xdr:rowOff>
    </xdr:to>
    <xdr:cxnSp macro="">
      <xdr:nvCxnSpPr>
        <xdr:cNvPr id="636" name="直線コネクタ 635">
          <a:extLst>
            <a:ext uri="{FF2B5EF4-FFF2-40B4-BE49-F238E27FC236}">
              <a16:creationId xmlns:a16="http://schemas.microsoft.com/office/drawing/2014/main" id="{4026CA2A-BCAC-4C44-8D91-EFBB9F5E264F}"/>
            </a:ext>
          </a:extLst>
        </xdr:cNvPr>
        <xdr:cNvCxnSpPr/>
      </xdr:nvCxnSpPr>
      <xdr:spPr>
        <a:xfrm flipV="1">
          <a:off x="14696440" y="9008745"/>
          <a:ext cx="0" cy="1198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165100</xdr:rowOff>
    </xdr:from>
    <xdr:ext cx="467360" cy="250825"/>
    <xdr:sp macro="" textlink="">
      <xdr:nvSpPr>
        <xdr:cNvPr id="637" name="【保健センター・保健所】&#10;有形固定資産減価償却率最小値テキスト">
          <a:extLst>
            <a:ext uri="{FF2B5EF4-FFF2-40B4-BE49-F238E27FC236}">
              <a16:creationId xmlns:a16="http://schemas.microsoft.com/office/drawing/2014/main" id="{5E1F6F6A-FE30-42FC-BC3D-2BB44FEA2875}"/>
            </a:ext>
          </a:extLst>
        </xdr:cNvPr>
        <xdr:cNvSpPr txBox="1"/>
      </xdr:nvSpPr>
      <xdr:spPr>
        <a:xfrm>
          <a:off x="14735175" y="1021080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161925</xdr:rowOff>
    </xdr:from>
    <xdr:to>
      <xdr:col>86</xdr:col>
      <xdr:colOff>25400</xdr:colOff>
      <xdr:row>62</xdr:row>
      <xdr:rowOff>161925</xdr:rowOff>
    </xdr:to>
    <xdr:cxnSp macro="">
      <xdr:nvCxnSpPr>
        <xdr:cNvPr id="638" name="直線コネクタ 637">
          <a:extLst>
            <a:ext uri="{FF2B5EF4-FFF2-40B4-BE49-F238E27FC236}">
              <a16:creationId xmlns:a16="http://schemas.microsoft.com/office/drawing/2014/main" id="{26138B5B-AC62-4D3A-88DB-B42F92564038}"/>
            </a:ext>
          </a:extLst>
        </xdr:cNvPr>
        <xdr:cNvCxnSpPr/>
      </xdr:nvCxnSpPr>
      <xdr:spPr>
        <a:xfrm>
          <a:off x="14611350" y="102076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40640</xdr:rowOff>
    </xdr:from>
    <xdr:ext cx="337820" cy="253365"/>
    <xdr:sp macro="" textlink="">
      <xdr:nvSpPr>
        <xdr:cNvPr id="639" name="【保健センター・保健所】&#10;有形固定資産減価償却率最大値テキスト">
          <a:extLst>
            <a:ext uri="{FF2B5EF4-FFF2-40B4-BE49-F238E27FC236}">
              <a16:creationId xmlns:a16="http://schemas.microsoft.com/office/drawing/2014/main" id="{9E35FC32-879D-496C-BABD-C20F572E5263}"/>
            </a:ext>
          </a:extLst>
        </xdr:cNvPr>
        <xdr:cNvSpPr txBox="1"/>
      </xdr:nvSpPr>
      <xdr:spPr>
        <a:xfrm>
          <a:off x="14735175" y="8794115"/>
          <a:ext cx="337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93345</xdr:rowOff>
    </xdr:from>
    <xdr:to>
      <xdr:col>86</xdr:col>
      <xdr:colOff>25400</xdr:colOff>
      <xdr:row>55</xdr:row>
      <xdr:rowOff>93345</xdr:rowOff>
    </xdr:to>
    <xdr:cxnSp macro="">
      <xdr:nvCxnSpPr>
        <xdr:cNvPr id="640" name="直線コネクタ 639">
          <a:extLst>
            <a:ext uri="{FF2B5EF4-FFF2-40B4-BE49-F238E27FC236}">
              <a16:creationId xmlns:a16="http://schemas.microsoft.com/office/drawing/2014/main" id="{B2422759-3780-4826-9972-F893E70C2E45}"/>
            </a:ext>
          </a:extLst>
        </xdr:cNvPr>
        <xdr:cNvCxnSpPr/>
      </xdr:nvCxnSpPr>
      <xdr:spPr>
        <a:xfrm>
          <a:off x="14611350" y="90087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50165</xdr:rowOff>
    </xdr:from>
    <xdr:ext cx="402590" cy="250825"/>
    <xdr:sp macro="" textlink="">
      <xdr:nvSpPr>
        <xdr:cNvPr id="641" name="【保健センター・保健所】&#10;有形固定資産減価償却率平均値テキスト">
          <a:extLst>
            <a:ext uri="{FF2B5EF4-FFF2-40B4-BE49-F238E27FC236}">
              <a16:creationId xmlns:a16="http://schemas.microsoft.com/office/drawing/2014/main" id="{FFE2FE90-19E8-459D-9764-DC9E3555CF06}"/>
            </a:ext>
          </a:extLst>
        </xdr:cNvPr>
        <xdr:cNvSpPr txBox="1"/>
      </xdr:nvSpPr>
      <xdr:spPr>
        <a:xfrm>
          <a:off x="14735175" y="9610090"/>
          <a:ext cx="40259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71120</xdr:rowOff>
    </xdr:from>
    <xdr:to>
      <xdr:col>85</xdr:col>
      <xdr:colOff>171450</xdr:colOff>
      <xdr:row>60</xdr:row>
      <xdr:rowOff>2540</xdr:rowOff>
    </xdr:to>
    <xdr:sp macro="" textlink="">
      <xdr:nvSpPr>
        <xdr:cNvPr id="642" name="フローチャート: 判断 641">
          <a:extLst>
            <a:ext uri="{FF2B5EF4-FFF2-40B4-BE49-F238E27FC236}">
              <a16:creationId xmlns:a16="http://schemas.microsoft.com/office/drawing/2014/main" id="{F40520A7-7820-45CF-91BF-F1C2C3FD0216}"/>
            </a:ext>
          </a:extLst>
        </xdr:cNvPr>
        <xdr:cNvSpPr/>
      </xdr:nvSpPr>
      <xdr:spPr>
        <a:xfrm>
          <a:off x="14649450" y="9631045"/>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62865</xdr:rowOff>
    </xdr:from>
    <xdr:to>
      <xdr:col>81</xdr:col>
      <xdr:colOff>101600</xdr:colOff>
      <xdr:row>59</xdr:row>
      <xdr:rowOff>162560</xdr:rowOff>
    </xdr:to>
    <xdr:sp macro="" textlink="">
      <xdr:nvSpPr>
        <xdr:cNvPr id="643" name="フローチャート: 判断 642">
          <a:extLst>
            <a:ext uri="{FF2B5EF4-FFF2-40B4-BE49-F238E27FC236}">
              <a16:creationId xmlns:a16="http://schemas.microsoft.com/office/drawing/2014/main" id="{06216D97-097E-4CCE-A5D9-5C0225D35AB8}"/>
            </a:ext>
          </a:extLst>
        </xdr:cNvPr>
        <xdr:cNvSpPr/>
      </xdr:nvSpPr>
      <xdr:spPr>
        <a:xfrm>
          <a:off x="13887450" y="9629140"/>
          <a:ext cx="104775" cy="933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47625</xdr:rowOff>
    </xdr:from>
    <xdr:to>
      <xdr:col>76</xdr:col>
      <xdr:colOff>165100</xdr:colOff>
      <xdr:row>59</xdr:row>
      <xdr:rowOff>146685</xdr:rowOff>
    </xdr:to>
    <xdr:sp macro="" textlink="">
      <xdr:nvSpPr>
        <xdr:cNvPr id="644" name="フローチャート: 判断 643">
          <a:extLst>
            <a:ext uri="{FF2B5EF4-FFF2-40B4-BE49-F238E27FC236}">
              <a16:creationId xmlns:a16="http://schemas.microsoft.com/office/drawing/2014/main" id="{CFC35531-1850-4FB1-B906-FA06DA00E7F3}"/>
            </a:ext>
          </a:extLst>
        </xdr:cNvPr>
        <xdr:cNvSpPr/>
      </xdr:nvSpPr>
      <xdr:spPr>
        <a:xfrm>
          <a:off x="13096875" y="960755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38735</xdr:rowOff>
    </xdr:from>
    <xdr:to>
      <xdr:col>72</xdr:col>
      <xdr:colOff>38100</xdr:colOff>
      <xdr:row>59</xdr:row>
      <xdr:rowOff>137795</xdr:rowOff>
    </xdr:to>
    <xdr:sp macro="" textlink="">
      <xdr:nvSpPr>
        <xdr:cNvPr id="645" name="フローチャート: 判断 644">
          <a:extLst>
            <a:ext uri="{FF2B5EF4-FFF2-40B4-BE49-F238E27FC236}">
              <a16:creationId xmlns:a16="http://schemas.microsoft.com/office/drawing/2014/main" id="{608D5337-2EF3-4F7A-B7FB-375156EF0619}"/>
            </a:ext>
          </a:extLst>
        </xdr:cNvPr>
        <xdr:cNvSpPr/>
      </xdr:nvSpPr>
      <xdr:spPr>
        <a:xfrm>
          <a:off x="12296775" y="960183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8255</xdr:rowOff>
    </xdr:from>
    <xdr:to>
      <xdr:col>67</xdr:col>
      <xdr:colOff>101600</xdr:colOff>
      <xdr:row>59</xdr:row>
      <xdr:rowOff>107950</xdr:rowOff>
    </xdr:to>
    <xdr:sp macro="" textlink="">
      <xdr:nvSpPr>
        <xdr:cNvPr id="646" name="フローチャート: 判断 645">
          <a:extLst>
            <a:ext uri="{FF2B5EF4-FFF2-40B4-BE49-F238E27FC236}">
              <a16:creationId xmlns:a16="http://schemas.microsoft.com/office/drawing/2014/main" id="{F69378F7-EA76-415B-88BE-146409CE90E8}"/>
            </a:ext>
          </a:extLst>
        </xdr:cNvPr>
        <xdr:cNvSpPr/>
      </xdr:nvSpPr>
      <xdr:spPr>
        <a:xfrm>
          <a:off x="11487150" y="9574530"/>
          <a:ext cx="104775" cy="933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109220</xdr:rowOff>
    </xdr:from>
    <xdr:ext cx="762000" cy="250825"/>
    <xdr:sp macro="" textlink="">
      <xdr:nvSpPr>
        <xdr:cNvPr id="647" name="テキスト ボックス 646">
          <a:extLst>
            <a:ext uri="{FF2B5EF4-FFF2-40B4-BE49-F238E27FC236}">
              <a16:creationId xmlns:a16="http://schemas.microsoft.com/office/drawing/2014/main" id="{3A1B93CB-FD28-4AAA-823F-F6AAC54472FD}"/>
            </a:ext>
          </a:extLst>
        </xdr:cNvPr>
        <xdr:cNvSpPr txBox="1"/>
      </xdr:nvSpPr>
      <xdr:spPr>
        <a:xfrm>
          <a:off x="14525625" y="10802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109220</xdr:rowOff>
    </xdr:from>
    <xdr:ext cx="759460" cy="250825"/>
    <xdr:sp macro="" textlink="">
      <xdr:nvSpPr>
        <xdr:cNvPr id="648" name="テキスト ボックス 647">
          <a:extLst>
            <a:ext uri="{FF2B5EF4-FFF2-40B4-BE49-F238E27FC236}">
              <a16:creationId xmlns:a16="http://schemas.microsoft.com/office/drawing/2014/main" id="{DD349CF2-E32E-444D-93D4-784CD7B8BCF2}"/>
            </a:ext>
          </a:extLst>
        </xdr:cNvPr>
        <xdr:cNvSpPr txBox="1"/>
      </xdr:nvSpPr>
      <xdr:spPr>
        <a:xfrm>
          <a:off x="13763625" y="108026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109220</xdr:rowOff>
    </xdr:from>
    <xdr:ext cx="762000" cy="250825"/>
    <xdr:sp macro="" textlink="">
      <xdr:nvSpPr>
        <xdr:cNvPr id="649" name="テキスト ボックス 648">
          <a:extLst>
            <a:ext uri="{FF2B5EF4-FFF2-40B4-BE49-F238E27FC236}">
              <a16:creationId xmlns:a16="http://schemas.microsoft.com/office/drawing/2014/main" id="{E20AAFD9-21F7-493A-9574-99133AFC558A}"/>
            </a:ext>
          </a:extLst>
        </xdr:cNvPr>
        <xdr:cNvSpPr txBox="1"/>
      </xdr:nvSpPr>
      <xdr:spPr>
        <a:xfrm>
          <a:off x="12973050" y="10802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66</xdr:row>
      <xdr:rowOff>109220</xdr:rowOff>
    </xdr:from>
    <xdr:ext cx="762000" cy="250825"/>
    <xdr:sp macro="" textlink="">
      <xdr:nvSpPr>
        <xdr:cNvPr id="650" name="テキスト ボックス 649">
          <a:extLst>
            <a:ext uri="{FF2B5EF4-FFF2-40B4-BE49-F238E27FC236}">
              <a16:creationId xmlns:a16="http://schemas.microsoft.com/office/drawing/2014/main" id="{40E93C07-2E66-4962-8BAB-2E0A0FA48805}"/>
            </a:ext>
          </a:extLst>
        </xdr:cNvPr>
        <xdr:cNvSpPr txBox="1"/>
      </xdr:nvSpPr>
      <xdr:spPr>
        <a:xfrm>
          <a:off x="12172950" y="10802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109220</xdr:rowOff>
    </xdr:from>
    <xdr:ext cx="759460" cy="250825"/>
    <xdr:sp macro="" textlink="">
      <xdr:nvSpPr>
        <xdr:cNvPr id="651" name="テキスト ボックス 650">
          <a:extLst>
            <a:ext uri="{FF2B5EF4-FFF2-40B4-BE49-F238E27FC236}">
              <a16:creationId xmlns:a16="http://schemas.microsoft.com/office/drawing/2014/main" id="{CAC8831C-118C-4B3A-8EED-5A6D0B6F96AF}"/>
            </a:ext>
          </a:extLst>
        </xdr:cNvPr>
        <xdr:cNvSpPr txBox="1"/>
      </xdr:nvSpPr>
      <xdr:spPr>
        <a:xfrm>
          <a:off x="11363325" y="108026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59</xdr:row>
      <xdr:rowOff>68580</xdr:rowOff>
    </xdr:from>
    <xdr:to>
      <xdr:col>85</xdr:col>
      <xdr:colOff>171450</xdr:colOff>
      <xdr:row>60</xdr:row>
      <xdr:rowOff>0</xdr:rowOff>
    </xdr:to>
    <xdr:sp macro="" textlink="">
      <xdr:nvSpPr>
        <xdr:cNvPr id="652" name="楕円 651">
          <a:extLst>
            <a:ext uri="{FF2B5EF4-FFF2-40B4-BE49-F238E27FC236}">
              <a16:creationId xmlns:a16="http://schemas.microsoft.com/office/drawing/2014/main" id="{F503E2B8-FADB-4453-BDD0-001DB58AF10D}"/>
            </a:ext>
          </a:extLst>
        </xdr:cNvPr>
        <xdr:cNvSpPr/>
      </xdr:nvSpPr>
      <xdr:spPr>
        <a:xfrm>
          <a:off x="14649450" y="9628505"/>
          <a:ext cx="952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90805</xdr:rowOff>
    </xdr:from>
    <xdr:ext cx="402590" cy="250825"/>
    <xdr:sp macro="" textlink="">
      <xdr:nvSpPr>
        <xdr:cNvPr id="653" name="【保健センター・保健所】&#10;有形固定資産減価償却率該当値テキスト">
          <a:extLst>
            <a:ext uri="{FF2B5EF4-FFF2-40B4-BE49-F238E27FC236}">
              <a16:creationId xmlns:a16="http://schemas.microsoft.com/office/drawing/2014/main" id="{FE1EC951-8CB8-4AF1-980C-ABA856CEB524}"/>
            </a:ext>
          </a:extLst>
        </xdr:cNvPr>
        <xdr:cNvSpPr txBox="1"/>
      </xdr:nvSpPr>
      <xdr:spPr>
        <a:xfrm>
          <a:off x="14735175" y="948880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39370</xdr:rowOff>
    </xdr:from>
    <xdr:to>
      <xdr:col>81</xdr:col>
      <xdr:colOff>101600</xdr:colOff>
      <xdr:row>59</xdr:row>
      <xdr:rowOff>139065</xdr:rowOff>
    </xdr:to>
    <xdr:sp macro="" textlink="">
      <xdr:nvSpPr>
        <xdr:cNvPr id="654" name="楕円 653">
          <a:extLst>
            <a:ext uri="{FF2B5EF4-FFF2-40B4-BE49-F238E27FC236}">
              <a16:creationId xmlns:a16="http://schemas.microsoft.com/office/drawing/2014/main" id="{0F7DF56D-D51D-4A44-953B-870EE8679DA5}"/>
            </a:ext>
          </a:extLst>
        </xdr:cNvPr>
        <xdr:cNvSpPr/>
      </xdr:nvSpPr>
      <xdr:spPr>
        <a:xfrm>
          <a:off x="13887450" y="9602470"/>
          <a:ext cx="10477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89535</xdr:rowOff>
    </xdr:from>
    <xdr:to>
      <xdr:col>85</xdr:col>
      <xdr:colOff>127000</xdr:colOff>
      <xdr:row>59</xdr:row>
      <xdr:rowOff>117475</xdr:rowOff>
    </xdr:to>
    <xdr:cxnSp macro="">
      <xdr:nvCxnSpPr>
        <xdr:cNvPr id="655" name="直線コネクタ 654">
          <a:extLst>
            <a:ext uri="{FF2B5EF4-FFF2-40B4-BE49-F238E27FC236}">
              <a16:creationId xmlns:a16="http://schemas.microsoft.com/office/drawing/2014/main" id="{F3D2AE67-56EA-4EAC-985C-24ECAAF30284}"/>
            </a:ext>
          </a:extLst>
        </xdr:cNvPr>
        <xdr:cNvCxnSpPr/>
      </xdr:nvCxnSpPr>
      <xdr:spPr>
        <a:xfrm>
          <a:off x="13935075" y="9649460"/>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15240</xdr:rowOff>
    </xdr:from>
    <xdr:to>
      <xdr:col>76</xdr:col>
      <xdr:colOff>165100</xdr:colOff>
      <xdr:row>59</xdr:row>
      <xdr:rowOff>114300</xdr:rowOff>
    </xdr:to>
    <xdr:sp macro="" textlink="">
      <xdr:nvSpPr>
        <xdr:cNvPr id="656" name="楕円 655">
          <a:extLst>
            <a:ext uri="{FF2B5EF4-FFF2-40B4-BE49-F238E27FC236}">
              <a16:creationId xmlns:a16="http://schemas.microsoft.com/office/drawing/2014/main" id="{D156AEE9-00CC-49C9-A0D5-BEE51017D12A}"/>
            </a:ext>
          </a:extLst>
        </xdr:cNvPr>
        <xdr:cNvSpPr/>
      </xdr:nvSpPr>
      <xdr:spPr>
        <a:xfrm>
          <a:off x="13096875" y="9575165"/>
          <a:ext cx="952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64135</xdr:rowOff>
    </xdr:from>
    <xdr:to>
      <xdr:col>81</xdr:col>
      <xdr:colOff>50800</xdr:colOff>
      <xdr:row>59</xdr:row>
      <xdr:rowOff>89535</xdr:rowOff>
    </xdr:to>
    <xdr:cxnSp macro="">
      <xdr:nvCxnSpPr>
        <xdr:cNvPr id="657" name="直線コネクタ 656">
          <a:extLst>
            <a:ext uri="{FF2B5EF4-FFF2-40B4-BE49-F238E27FC236}">
              <a16:creationId xmlns:a16="http://schemas.microsoft.com/office/drawing/2014/main" id="{40371397-BF99-406B-A024-17CAE6302499}"/>
            </a:ext>
          </a:extLst>
        </xdr:cNvPr>
        <xdr:cNvCxnSpPr/>
      </xdr:nvCxnSpPr>
      <xdr:spPr>
        <a:xfrm>
          <a:off x="13144500" y="9630410"/>
          <a:ext cx="79057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159385</xdr:rowOff>
    </xdr:from>
    <xdr:to>
      <xdr:col>72</xdr:col>
      <xdr:colOff>38100</xdr:colOff>
      <xdr:row>59</xdr:row>
      <xdr:rowOff>90805</xdr:rowOff>
    </xdr:to>
    <xdr:sp macro="" textlink="">
      <xdr:nvSpPr>
        <xdr:cNvPr id="658" name="楕円 657">
          <a:extLst>
            <a:ext uri="{FF2B5EF4-FFF2-40B4-BE49-F238E27FC236}">
              <a16:creationId xmlns:a16="http://schemas.microsoft.com/office/drawing/2014/main" id="{E48B63A8-02EE-41AE-B4A2-0A36D9FFC54A}"/>
            </a:ext>
          </a:extLst>
        </xdr:cNvPr>
        <xdr:cNvSpPr/>
      </xdr:nvSpPr>
      <xdr:spPr>
        <a:xfrm>
          <a:off x="12296775" y="9563735"/>
          <a:ext cx="85725" cy="869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59</xdr:row>
      <xdr:rowOff>40640</xdr:rowOff>
    </xdr:from>
    <xdr:to>
      <xdr:col>76</xdr:col>
      <xdr:colOff>114300</xdr:colOff>
      <xdr:row>59</xdr:row>
      <xdr:rowOff>64135</xdr:rowOff>
    </xdr:to>
    <xdr:cxnSp macro="">
      <xdr:nvCxnSpPr>
        <xdr:cNvPr id="659" name="直線コネクタ 658">
          <a:extLst>
            <a:ext uri="{FF2B5EF4-FFF2-40B4-BE49-F238E27FC236}">
              <a16:creationId xmlns:a16="http://schemas.microsoft.com/office/drawing/2014/main" id="{95F5DB4C-088E-4BAD-B925-08F6AC3D14B9}"/>
            </a:ext>
          </a:extLst>
        </xdr:cNvPr>
        <xdr:cNvCxnSpPr/>
      </xdr:nvCxnSpPr>
      <xdr:spPr>
        <a:xfrm>
          <a:off x="12344400" y="9603740"/>
          <a:ext cx="8001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133985</xdr:rowOff>
    </xdr:from>
    <xdr:to>
      <xdr:col>67</xdr:col>
      <xdr:colOff>101600</xdr:colOff>
      <xdr:row>59</xdr:row>
      <xdr:rowOff>66040</xdr:rowOff>
    </xdr:to>
    <xdr:sp macro="" textlink="">
      <xdr:nvSpPr>
        <xdr:cNvPr id="660" name="楕円 659">
          <a:extLst>
            <a:ext uri="{FF2B5EF4-FFF2-40B4-BE49-F238E27FC236}">
              <a16:creationId xmlns:a16="http://schemas.microsoft.com/office/drawing/2014/main" id="{BBD255DF-DDAF-41F4-8A02-B31E8CCF7F89}"/>
            </a:ext>
          </a:extLst>
        </xdr:cNvPr>
        <xdr:cNvSpPr/>
      </xdr:nvSpPr>
      <xdr:spPr>
        <a:xfrm>
          <a:off x="11487150" y="9535160"/>
          <a:ext cx="10477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16510</xdr:rowOff>
    </xdr:from>
    <xdr:to>
      <xdr:col>71</xdr:col>
      <xdr:colOff>171450</xdr:colOff>
      <xdr:row>59</xdr:row>
      <xdr:rowOff>40640</xdr:rowOff>
    </xdr:to>
    <xdr:cxnSp macro="">
      <xdr:nvCxnSpPr>
        <xdr:cNvPr id="661" name="直線コネクタ 660">
          <a:extLst>
            <a:ext uri="{FF2B5EF4-FFF2-40B4-BE49-F238E27FC236}">
              <a16:creationId xmlns:a16="http://schemas.microsoft.com/office/drawing/2014/main" id="{74A3C472-C66A-45E4-A7F2-4591728F64BE}"/>
            </a:ext>
          </a:extLst>
        </xdr:cNvPr>
        <xdr:cNvCxnSpPr/>
      </xdr:nvCxnSpPr>
      <xdr:spPr>
        <a:xfrm>
          <a:off x="11534775" y="9579610"/>
          <a:ext cx="80962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153670</xdr:rowOff>
    </xdr:from>
    <xdr:ext cx="402590" cy="253365"/>
    <xdr:sp macro="" textlink="">
      <xdr:nvSpPr>
        <xdr:cNvPr id="662" name="n_1aveValue【保健センター・保健所】&#10;有形固定資産減価償却率">
          <a:extLst>
            <a:ext uri="{FF2B5EF4-FFF2-40B4-BE49-F238E27FC236}">
              <a16:creationId xmlns:a16="http://schemas.microsoft.com/office/drawing/2014/main" id="{591B11A8-A3B7-4E99-85FE-507BA6833784}"/>
            </a:ext>
          </a:extLst>
        </xdr:cNvPr>
        <xdr:cNvSpPr txBox="1"/>
      </xdr:nvSpPr>
      <xdr:spPr>
        <a:xfrm>
          <a:off x="13745210" y="971677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137795</xdr:rowOff>
    </xdr:from>
    <xdr:ext cx="402590" cy="253365"/>
    <xdr:sp macro="" textlink="">
      <xdr:nvSpPr>
        <xdr:cNvPr id="663" name="n_2aveValue【保健センター・保健所】&#10;有形固定資産減価償却率">
          <a:extLst>
            <a:ext uri="{FF2B5EF4-FFF2-40B4-BE49-F238E27FC236}">
              <a16:creationId xmlns:a16="http://schemas.microsoft.com/office/drawing/2014/main" id="{49EBAD7D-F148-4741-A72F-BE8B408D94DB}"/>
            </a:ext>
          </a:extLst>
        </xdr:cNvPr>
        <xdr:cNvSpPr txBox="1"/>
      </xdr:nvSpPr>
      <xdr:spPr>
        <a:xfrm>
          <a:off x="12964160" y="970407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128905</xdr:rowOff>
    </xdr:from>
    <xdr:ext cx="405130" cy="253365"/>
    <xdr:sp macro="" textlink="">
      <xdr:nvSpPr>
        <xdr:cNvPr id="664" name="n_3aveValue【保健センター・保健所】&#10;有形固定資産減価償却率">
          <a:extLst>
            <a:ext uri="{FF2B5EF4-FFF2-40B4-BE49-F238E27FC236}">
              <a16:creationId xmlns:a16="http://schemas.microsoft.com/office/drawing/2014/main" id="{CB4CC210-9554-4E7E-9F59-33DE4107F420}"/>
            </a:ext>
          </a:extLst>
        </xdr:cNvPr>
        <xdr:cNvSpPr txBox="1"/>
      </xdr:nvSpPr>
      <xdr:spPr>
        <a:xfrm>
          <a:off x="12164060" y="968883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99060</xdr:rowOff>
    </xdr:from>
    <xdr:ext cx="402590" cy="253365"/>
    <xdr:sp macro="" textlink="">
      <xdr:nvSpPr>
        <xdr:cNvPr id="665" name="n_4aveValue【保健センター・保健所】&#10;有形固定資産減価償却率">
          <a:extLst>
            <a:ext uri="{FF2B5EF4-FFF2-40B4-BE49-F238E27FC236}">
              <a16:creationId xmlns:a16="http://schemas.microsoft.com/office/drawing/2014/main" id="{0C417076-B350-43BA-9F7C-D8069EDD32DD}"/>
            </a:ext>
          </a:extLst>
        </xdr:cNvPr>
        <xdr:cNvSpPr txBox="1"/>
      </xdr:nvSpPr>
      <xdr:spPr>
        <a:xfrm>
          <a:off x="11354435" y="966533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154940</xdr:rowOff>
    </xdr:from>
    <xdr:ext cx="402590" cy="253365"/>
    <xdr:sp macro="" textlink="">
      <xdr:nvSpPr>
        <xdr:cNvPr id="666" name="n_1mainValue【保健センター・保健所】&#10;有形固定資産減価償却率">
          <a:extLst>
            <a:ext uri="{FF2B5EF4-FFF2-40B4-BE49-F238E27FC236}">
              <a16:creationId xmlns:a16="http://schemas.microsoft.com/office/drawing/2014/main" id="{C8DD72D5-8053-4422-A393-346B75114A44}"/>
            </a:ext>
          </a:extLst>
        </xdr:cNvPr>
        <xdr:cNvSpPr txBox="1"/>
      </xdr:nvSpPr>
      <xdr:spPr>
        <a:xfrm>
          <a:off x="13745210" y="939419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57</xdr:row>
      <xdr:rowOff>130175</xdr:rowOff>
    </xdr:from>
    <xdr:ext cx="402590" cy="252095"/>
    <xdr:sp macro="" textlink="">
      <xdr:nvSpPr>
        <xdr:cNvPr id="667" name="n_2mainValue【保健センター・保健所】&#10;有形固定資産減価償却率">
          <a:extLst>
            <a:ext uri="{FF2B5EF4-FFF2-40B4-BE49-F238E27FC236}">
              <a16:creationId xmlns:a16="http://schemas.microsoft.com/office/drawing/2014/main" id="{D16B6962-DDC2-409A-868F-571A7C12662B}"/>
            </a:ext>
          </a:extLst>
        </xdr:cNvPr>
        <xdr:cNvSpPr txBox="1"/>
      </xdr:nvSpPr>
      <xdr:spPr>
        <a:xfrm>
          <a:off x="12964160" y="9369425"/>
          <a:ext cx="4025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106680</xdr:rowOff>
    </xdr:from>
    <xdr:ext cx="405130" cy="250825"/>
    <xdr:sp macro="" textlink="">
      <xdr:nvSpPr>
        <xdr:cNvPr id="668" name="n_3mainValue【保健センター・保健所】&#10;有形固定資産減価償却率">
          <a:extLst>
            <a:ext uri="{FF2B5EF4-FFF2-40B4-BE49-F238E27FC236}">
              <a16:creationId xmlns:a16="http://schemas.microsoft.com/office/drawing/2014/main" id="{8CB7836E-A5AA-4EC5-B8BA-DAB1D2E47B86}"/>
            </a:ext>
          </a:extLst>
        </xdr:cNvPr>
        <xdr:cNvSpPr txBox="1"/>
      </xdr:nvSpPr>
      <xdr:spPr>
        <a:xfrm>
          <a:off x="12164060" y="934275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81915</xdr:rowOff>
    </xdr:from>
    <xdr:ext cx="402590" cy="253365"/>
    <xdr:sp macro="" textlink="">
      <xdr:nvSpPr>
        <xdr:cNvPr id="669" name="n_4mainValue【保健センター・保健所】&#10;有形固定資産減価償却率">
          <a:extLst>
            <a:ext uri="{FF2B5EF4-FFF2-40B4-BE49-F238E27FC236}">
              <a16:creationId xmlns:a16="http://schemas.microsoft.com/office/drawing/2014/main" id="{9E840DCA-A3D0-44BB-9690-0071AE04BA0A}"/>
            </a:ext>
          </a:extLst>
        </xdr:cNvPr>
        <xdr:cNvSpPr txBox="1"/>
      </xdr:nvSpPr>
      <xdr:spPr>
        <a:xfrm>
          <a:off x="11354435" y="932434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111760</xdr:rowOff>
    </xdr:from>
    <xdr:to>
      <xdr:col>120</xdr:col>
      <xdr:colOff>152400</xdr:colOff>
      <xdr:row>50</xdr:row>
      <xdr:rowOff>61595</xdr:rowOff>
    </xdr:to>
    <xdr:sp macro="" textlink="">
      <xdr:nvSpPr>
        <xdr:cNvPr id="670" name="正方形/長方形 669">
          <a:extLst>
            <a:ext uri="{FF2B5EF4-FFF2-40B4-BE49-F238E27FC236}">
              <a16:creationId xmlns:a16="http://schemas.microsoft.com/office/drawing/2014/main" id="{D93FBE51-7BEA-4C93-B2F1-73AFB271BA6F}"/>
            </a:ext>
          </a:extLst>
        </xdr:cNvPr>
        <xdr:cNvSpPr/>
      </xdr:nvSpPr>
      <xdr:spPr>
        <a:xfrm>
          <a:off x="16459200" y="7569835"/>
          <a:ext cx="4267200" cy="6007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86995</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942C2F59-5183-4B26-8AAA-F52D5C9960BF}"/>
            </a:ext>
          </a:extLst>
        </xdr:cNvPr>
        <xdr:cNvSpPr/>
      </xdr:nvSpPr>
      <xdr:spPr>
        <a:xfrm>
          <a:off x="16583025" y="8189595"/>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117475</xdr:rowOff>
    </xdr:from>
    <xdr:to>
      <xdr:col>104</xdr:col>
      <xdr:colOff>127000</xdr:colOff>
      <xdr:row>53</xdr:row>
      <xdr:rowOff>31115</xdr:rowOff>
    </xdr:to>
    <xdr:sp macro="" textlink="">
      <xdr:nvSpPr>
        <xdr:cNvPr id="672" name="正方形/長方形 671">
          <a:extLst>
            <a:ext uri="{FF2B5EF4-FFF2-40B4-BE49-F238E27FC236}">
              <a16:creationId xmlns:a16="http://schemas.microsoft.com/office/drawing/2014/main" id="{3A48834D-BB3E-4669-84C8-E1BA630C1046}"/>
            </a:ext>
          </a:extLst>
        </xdr:cNvPr>
        <xdr:cNvSpPr/>
      </xdr:nvSpPr>
      <xdr:spPr>
        <a:xfrm>
          <a:off x="16583025" y="8388350"/>
          <a:ext cx="1371600" cy="231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86995</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0635E465-9905-4D86-BF70-E7107CBE7FC9}"/>
            </a:ext>
          </a:extLst>
        </xdr:cNvPr>
        <xdr:cNvSpPr/>
      </xdr:nvSpPr>
      <xdr:spPr>
        <a:xfrm>
          <a:off x="17487900" y="8189595"/>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117475</xdr:rowOff>
    </xdr:from>
    <xdr:to>
      <xdr:col>110</xdr:col>
      <xdr:colOff>0</xdr:colOff>
      <xdr:row>53</xdr:row>
      <xdr:rowOff>31115</xdr:rowOff>
    </xdr:to>
    <xdr:sp macro="" textlink="">
      <xdr:nvSpPr>
        <xdr:cNvPr id="674" name="正方形/長方形 673">
          <a:extLst>
            <a:ext uri="{FF2B5EF4-FFF2-40B4-BE49-F238E27FC236}">
              <a16:creationId xmlns:a16="http://schemas.microsoft.com/office/drawing/2014/main" id="{13061917-5B00-4E58-96F4-F4F3FF15EB95}"/>
            </a:ext>
          </a:extLst>
        </xdr:cNvPr>
        <xdr:cNvSpPr/>
      </xdr:nvSpPr>
      <xdr:spPr>
        <a:xfrm>
          <a:off x="17487900" y="8388350"/>
          <a:ext cx="1371600" cy="231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86995</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AFD987A0-2B9C-48E1-9C61-7C0928B84241}"/>
            </a:ext>
          </a:extLst>
        </xdr:cNvPr>
        <xdr:cNvSpPr/>
      </xdr:nvSpPr>
      <xdr:spPr>
        <a:xfrm>
          <a:off x="18516600" y="8189595"/>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dr:col>108</xdr:col>
      <xdr:colOff>0</xdr:colOff>
      <xdr:row>51</xdr:row>
      <xdr:rowOff>117475</xdr:rowOff>
    </xdr:from>
    <xdr:to>
      <xdr:col>116</xdr:col>
      <xdr:colOff>0</xdr:colOff>
      <xdr:row>53</xdr:row>
      <xdr:rowOff>31115</xdr:rowOff>
    </xdr:to>
    <xdr:sp macro="" textlink="">
      <xdr:nvSpPr>
        <xdr:cNvPr id="676" name="正方形/長方形 675">
          <a:extLst>
            <a:ext uri="{FF2B5EF4-FFF2-40B4-BE49-F238E27FC236}">
              <a16:creationId xmlns:a16="http://schemas.microsoft.com/office/drawing/2014/main" id="{92C6EE5C-83C4-4468-A535-74F7049C419F}"/>
            </a:ext>
          </a:extLst>
        </xdr:cNvPr>
        <xdr:cNvSpPr/>
      </xdr:nvSpPr>
      <xdr:spPr>
        <a:xfrm>
          <a:off x="18516600" y="8388350"/>
          <a:ext cx="1371600" cy="231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55880</xdr:rowOff>
    </xdr:from>
    <xdr:to>
      <xdr:col>120</xdr:col>
      <xdr:colOff>152400</xdr:colOff>
      <xdr:row>66</xdr:row>
      <xdr:rowOff>111760</xdr:rowOff>
    </xdr:to>
    <xdr:sp macro="" textlink="">
      <xdr:nvSpPr>
        <xdr:cNvPr id="677" name="正方形/長方形 676">
          <a:extLst>
            <a:ext uri="{FF2B5EF4-FFF2-40B4-BE49-F238E27FC236}">
              <a16:creationId xmlns:a16="http://schemas.microsoft.com/office/drawing/2014/main" id="{EBAEF599-C0D4-4E67-9C2E-4DA61C20F19E}"/>
            </a:ext>
          </a:extLst>
        </xdr:cNvPr>
        <xdr:cNvSpPr/>
      </xdr:nvSpPr>
      <xdr:spPr>
        <a:xfrm>
          <a:off x="16459200" y="8647430"/>
          <a:ext cx="4267200" cy="2160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37465</xdr:rowOff>
    </xdr:from>
    <xdr:ext cx="347345" cy="220345"/>
    <xdr:sp macro="" textlink="">
      <xdr:nvSpPr>
        <xdr:cNvPr id="678" name="テキスト ボックス 677">
          <a:extLst>
            <a:ext uri="{FF2B5EF4-FFF2-40B4-BE49-F238E27FC236}">
              <a16:creationId xmlns:a16="http://schemas.microsoft.com/office/drawing/2014/main" id="{9D8B0743-EE87-48F4-B4ED-72265F02E5E6}"/>
            </a:ext>
          </a:extLst>
        </xdr:cNvPr>
        <xdr:cNvSpPr txBox="1"/>
      </xdr:nvSpPr>
      <xdr:spPr>
        <a:xfrm>
          <a:off x="16440150" y="8467090"/>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111760</xdr:rowOff>
    </xdr:from>
    <xdr:to>
      <xdr:col>120</xdr:col>
      <xdr:colOff>114300</xdr:colOff>
      <xdr:row>66</xdr:row>
      <xdr:rowOff>111760</xdr:rowOff>
    </xdr:to>
    <xdr:cxnSp macro="">
      <xdr:nvCxnSpPr>
        <xdr:cNvPr id="679" name="直線コネクタ 678">
          <a:extLst>
            <a:ext uri="{FF2B5EF4-FFF2-40B4-BE49-F238E27FC236}">
              <a16:creationId xmlns:a16="http://schemas.microsoft.com/office/drawing/2014/main" id="{77E509D0-30B2-4BC1-BF57-3B6A3A379DE8}"/>
            </a:ext>
          </a:extLst>
        </xdr:cNvPr>
        <xdr:cNvCxnSpPr/>
      </xdr:nvCxnSpPr>
      <xdr:spPr>
        <a:xfrm>
          <a:off x="16459200" y="10808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74295</xdr:rowOff>
    </xdr:from>
    <xdr:to>
      <xdr:col>120</xdr:col>
      <xdr:colOff>114300</xdr:colOff>
      <xdr:row>64</xdr:row>
      <xdr:rowOff>74295</xdr:rowOff>
    </xdr:to>
    <xdr:cxnSp macro="">
      <xdr:nvCxnSpPr>
        <xdr:cNvPr id="680" name="直線コネクタ 679">
          <a:extLst>
            <a:ext uri="{FF2B5EF4-FFF2-40B4-BE49-F238E27FC236}">
              <a16:creationId xmlns:a16="http://schemas.microsoft.com/office/drawing/2014/main" id="{37473681-B3CD-4068-A9E6-5538DA0EBBD6}"/>
            </a:ext>
          </a:extLst>
        </xdr:cNvPr>
        <xdr:cNvCxnSpPr/>
      </xdr:nvCxnSpPr>
      <xdr:spPr>
        <a:xfrm>
          <a:off x="16459200" y="104470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103505</xdr:rowOff>
    </xdr:from>
    <xdr:ext cx="464820" cy="250825"/>
    <xdr:sp macro="" textlink="">
      <xdr:nvSpPr>
        <xdr:cNvPr id="681" name="テキスト ボックス 680">
          <a:extLst>
            <a:ext uri="{FF2B5EF4-FFF2-40B4-BE49-F238E27FC236}">
              <a16:creationId xmlns:a16="http://schemas.microsoft.com/office/drawing/2014/main" id="{542A5BBF-A966-4096-A3BE-528C3DB9F0D8}"/>
            </a:ext>
          </a:extLst>
        </xdr:cNvPr>
        <xdr:cNvSpPr txBox="1"/>
      </xdr:nvSpPr>
      <xdr:spPr>
        <a:xfrm>
          <a:off x="16052165" y="1031748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37465</xdr:rowOff>
    </xdr:from>
    <xdr:to>
      <xdr:col>120</xdr:col>
      <xdr:colOff>114300</xdr:colOff>
      <xdr:row>62</xdr:row>
      <xdr:rowOff>37465</xdr:rowOff>
    </xdr:to>
    <xdr:cxnSp macro="">
      <xdr:nvCxnSpPr>
        <xdr:cNvPr id="682" name="直線コネクタ 681">
          <a:extLst>
            <a:ext uri="{FF2B5EF4-FFF2-40B4-BE49-F238E27FC236}">
              <a16:creationId xmlns:a16="http://schemas.microsoft.com/office/drawing/2014/main" id="{515F3696-433B-4117-A104-ADCA5305C456}"/>
            </a:ext>
          </a:extLst>
        </xdr:cNvPr>
        <xdr:cNvCxnSpPr/>
      </xdr:nvCxnSpPr>
      <xdr:spPr>
        <a:xfrm>
          <a:off x="16459200" y="100863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66040</xdr:rowOff>
    </xdr:from>
    <xdr:ext cx="464820" cy="250825"/>
    <xdr:sp macro="" textlink="">
      <xdr:nvSpPr>
        <xdr:cNvPr id="683" name="テキスト ボックス 682">
          <a:extLst>
            <a:ext uri="{FF2B5EF4-FFF2-40B4-BE49-F238E27FC236}">
              <a16:creationId xmlns:a16="http://schemas.microsoft.com/office/drawing/2014/main" id="{E358449F-77DA-4135-9E08-DD9C03ADB5EE}"/>
            </a:ext>
          </a:extLst>
        </xdr:cNvPr>
        <xdr:cNvSpPr txBox="1"/>
      </xdr:nvSpPr>
      <xdr:spPr>
        <a:xfrm>
          <a:off x="16052165" y="995616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4" name="直線コネクタ 683">
          <a:extLst>
            <a:ext uri="{FF2B5EF4-FFF2-40B4-BE49-F238E27FC236}">
              <a16:creationId xmlns:a16="http://schemas.microsoft.com/office/drawing/2014/main" id="{7105F35C-4344-4D56-9AF7-E436B2904F35}"/>
            </a:ext>
          </a:extLst>
        </xdr:cNvPr>
        <xdr:cNvCxnSpPr/>
      </xdr:nvCxnSpPr>
      <xdr:spPr>
        <a:xfrm>
          <a:off x="16459200" y="97250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28575</xdr:rowOff>
    </xdr:from>
    <xdr:ext cx="464820" cy="250825"/>
    <xdr:sp macro="" textlink="">
      <xdr:nvSpPr>
        <xdr:cNvPr id="685" name="テキスト ボックス 684">
          <a:extLst>
            <a:ext uri="{FF2B5EF4-FFF2-40B4-BE49-F238E27FC236}">
              <a16:creationId xmlns:a16="http://schemas.microsoft.com/office/drawing/2014/main" id="{3F648472-D69B-40FB-95FE-CCBB68DCF9CC}"/>
            </a:ext>
          </a:extLst>
        </xdr:cNvPr>
        <xdr:cNvSpPr txBox="1"/>
      </xdr:nvSpPr>
      <xdr:spPr>
        <a:xfrm>
          <a:off x="16052165" y="958850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130175</xdr:rowOff>
    </xdr:from>
    <xdr:to>
      <xdr:col>120</xdr:col>
      <xdr:colOff>114300</xdr:colOff>
      <xdr:row>57</xdr:row>
      <xdr:rowOff>130175</xdr:rowOff>
    </xdr:to>
    <xdr:cxnSp macro="">
      <xdr:nvCxnSpPr>
        <xdr:cNvPr id="686" name="直線コネクタ 685">
          <a:extLst>
            <a:ext uri="{FF2B5EF4-FFF2-40B4-BE49-F238E27FC236}">
              <a16:creationId xmlns:a16="http://schemas.microsoft.com/office/drawing/2014/main" id="{8A30AE39-7394-4740-93BF-C3244B03CE5E}"/>
            </a:ext>
          </a:extLst>
        </xdr:cNvPr>
        <xdr:cNvCxnSpPr/>
      </xdr:nvCxnSpPr>
      <xdr:spPr>
        <a:xfrm>
          <a:off x="16459200" y="93694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159385</xdr:rowOff>
    </xdr:from>
    <xdr:ext cx="464820" cy="250825"/>
    <xdr:sp macro="" textlink="">
      <xdr:nvSpPr>
        <xdr:cNvPr id="687" name="テキスト ボックス 686">
          <a:extLst>
            <a:ext uri="{FF2B5EF4-FFF2-40B4-BE49-F238E27FC236}">
              <a16:creationId xmlns:a16="http://schemas.microsoft.com/office/drawing/2014/main" id="{AAF6FB00-56CA-42AB-9710-1FD4E6C5A0B8}"/>
            </a:ext>
          </a:extLst>
        </xdr:cNvPr>
        <xdr:cNvSpPr txBox="1"/>
      </xdr:nvSpPr>
      <xdr:spPr>
        <a:xfrm>
          <a:off x="16052165" y="923988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93345</xdr:rowOff>
    </xdr:from>
    <xdr:to>
      <xdr:col>120</xdr:col>
      <xdr:colOff>114300</xdr:colOff>
      <xdr:row>55</xdr:row>
      <xdr:rowOff>93345</xdr:rowOff>
    </xdr:to>
    <xdr:cxnSp macro="">
      <xdr:nvCxnSpPr>
        <xdr:cNvPr id="688" name="直線コネクタ 687">
          <a:extLst>
            <a:ext uri="{FF2B5EF4-FFF2-40B4-BE49-F238E27FC236}">
              <a16:creationId xmlns:a16="http://schemas.microsoft.com/office/drawing/2014/main" id="{473420BD-6AAC-4DC9-A75B-DA13A5659993}"/>
            </a:ext>
          </a:extLst>
        </xdr:cNvPr>
        <xdr:cNvCxnSpPr/>
      </xdr:nvCxnSpPr>
      <xdr:spPr>
        <a:xfrm>
          <a:off x="16459200" y="90087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121920</xdr:rowOff>
    </xdr:from>
    <xdr:ext cx="464820" cy="250825"/>
    <xdr:sp macro="" textlink="">
      <xdr:nvSpPr>
        <xdr:cNvPr id="689" name="テキスト ボックス 688">
          <a:extLst>
            <a:ext uri="{FF2B5EF4-FFF2-40B4-BE49-F238E27FC236}">
              <a16:creationId xmlns:a16="http://schemas.microsoft.com/office/drawing/2014/main" id="{FB932419-6C0E-4900-8A3D-CB7F810EFAAA}"/>
            </a:ext>
          </a:extLst>
        </xdr:cNvPr>
        <xdr:cNvSpPr txBox="1"/>
      </xdr:nvSpPr>
      <xdr:spPr>
        <a:xfrm>
          <a:off x="16052165" y="887857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114300</xdr:colOff>
      <xdr:row>53</xdr:row>
      <xdr:rowOff>55880</xdr:rowOff>
    </xdr:to>
    <xdr:cxnSp macro="">
      <xdr:nvCxnSpPr>
        <xdr:cNvPr id="690" name="直線コネクタ 689">
          <a:extLst>
            <a:ext uri="{FF2B5EF4-FFF2-40B4-BE49-F238E27FC236}">
              <a16:creationId xmlns:a16="http://schemas.microsoft.com/office/drawing/2014/main" id="{AB36F449-063C-45DC-8B45-4337D2D784D9}"/>
            </a:ext>
          </a:extLst>
        </xdr:cNvPr>
        <xdr:cNvCxnSpPr/>
      </xdr:nvCxnSpPr>
      <xdr:spPr>
        <a:xfrm>
          <a:off x="16459200" y="86474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84455</xdr:rowOff>
    </xdr:from>
    <xdr:ext cx="464820" cy="250825"/>
    <xdr:sp macro="" textlink="">
      <xdr:nvSpPr>
        <xdr:cNvPr id="691" name="テキスト ボックス 690">
          <a:extLst>
            <a:ext uri="{FF2B5EF4-FFF2-40B4-BE49-F238E27FC236}">
              <a16:creationId xmlns:a16="http://schemas.microsoft.com/office/drawing/2014/main" id="{9280C12B-C99F-4C0C-B89D-1DC42E142FB8}"/>
            </a:ext>
          </a:extLst>
        </xdr:cNvPr>
        <xdr:cNvSpPr txBox="1"/>
      </xdr:nvSpPr>
      <xdr:spPr>
        <a:xfrm>
          <a:off x="16052165" y="851725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152400</xdr:colOff>
      <xdr:row>66</xdr:row>
      <xdr:rowOff>111760</xdr:rowOff>
    </xdr:to>
    <xdr:sp macro="" textlink="">
      <xdr:nvSpPr>
        <xdr:cNvPr id="692" name="【保健センター・保健所】&#10;一人当たり面積グラフ枠">
          <a:extLst>
            <a:ext uri="{FF2B5EF4-FFF2-40B4-BE49-F238E27FC236}">
              <a16:creationId xmlns:a16="http://schemas.microsoft.com/office/drawing/2014/main" id="{51F9840D-6FAD-4BCA-A8DD-E5F627A55E34}"/>
            </a:ext>
          </a:extLst>
        </xdr:cNvPr>
        <xdr:cNvSpPr/>
      </xdr:nvSpPr>
      <xdr:spPr>
        <a:xfrm>
          <a:off x="16459200" y="8647430"/>
          <a:ext cx="4267200" cy="2160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96520</xdr:rowOff>
    </xdr:from>
    <xdr:to>
      <xdr:col>116</xdr:col>
      <xdr:colOff>62865</xdr:colOff>
      <xdr:row>64</xdr:row>
      <xdr:rowOff>3810</xdr:rowOff>
    </xdr:to>
    <xdr:cxnSp macro="">
      <xdr:nvCxnSpPr>
        <xdr:cNvPr id="693" name="直線コネクタ 692">
          <a:extLst>
            <a:ext uri="{FF2B5EF4-FFF2-40B4-BE49-F238E27FC236}">
              <a16:creationId xmlns:a16="http://schemas.microsoft.com/office/drawing/2014/main" id="{CE38548F-0D64-4012-B1F0-6D5ABE396827}"/>
            </a:ext>
          </a:extLst>
        </xdr:cNvPr>
        <xdr:cNvCxnSpPr/>
      </xdr:nvCxnSpPr>
      <xdr:spPr>
        <a:xfrm flipV="1">
          <a:off x="19954240" y="9011920"/>
          <a:ext cx="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6985</xdr:rowOff>
    </xdr:from>
    <xdr:ext cx="467360" cy="253365"/>
    <xdr:sp macro="" textlink="">
      <xdr:nvSpPr>
        <xdr:cNvPr id="694" name="【保健センター・保健所】&#10;一人当たり面積最小値テキスト">
          <a:extLst>
            <a:ext uri="{FF2B5EF4-FFF2-40B4-BE49-F238E27FC236}">
              <a16:creationId xmlns:a16="http://schemas.microsoft.com/office/drawing/2014/main" id="{9B8729DA-1061-43EB-989D-01182BC11DF2}"/>
            </a:ext>
          </a:extLst>
        </xdr:cNvPr>
        <xdr:cNvSpPr txBox="1"/>
      </xdr:nvSpPr>
      <xdr:spPr>
        <a:xfrm>
          <a:off x="19992975" y="1038288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695" name="直線コネクタ 694">
          <a:extLst>
            <a:ext uri="{FF2B5EF4-FFF2-40B4-BE49-F238E27FC236}">
              <a16:creationId xmlns:a16="http://schemas.microsoft.com/office/drawing/2014/main" id="{3D5CBD5D-EAF9-42A5-B5CC-A486077647F8}"/>
            </a:ext>
          </a:extLst>
        </xdr:cNvPr>
        <xdr:cNvCxnSpPr/>
      </xdr:nvCxnSpPr>
      <xdr:spPr>
        <a:xfrm>
          <a:off x="19878675" y="103797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44450</xdr:rowOff>
    </xdr:from>
    <xdr:ext cx="467360" cy="253365"/>
    <xdr:sp macro="" textlink="">
      <xdr:nvSpPr>
        <xdr:cNvPr id="696" name="【保健センター・保健所】&#10;一人当たり面積最大値テキスト">
          <a:extLst>
            <a:ext uri="{FF2B5EF4-FFF2-40B4-BE49-F238E27FC236}">
              <a16:creationId xmlns:a16="http://schemas.microsoft.com/office/drawing/2014/main" id="{269B5779-0CDE-49FE-94DD-78B0F3DBB454}"/>
            </a:ext>
          </a:extLst>
        </xdr:cNvPr>
        <xdr:cNvSpPr txBox="1"/>
      </xdr:nvSpPr>
      <xdr:spPr>
        <a:xfrm>
          <a:off x="19992975" y="880110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0.399</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96520</xdr:rowOff>
    </xdr:from>
    <xdr:to>
      <xdr:col>116</xdr:col>
      <xdr:colOff>152400</xdr:colOff>
      <xdr:row>55</xdr:row>
      <xdr:rowOff>96520</xdr:rowOff>
    </xdr:to>
    <xdr:cxnSp macro="">
      <xdr:nvCxnSpPr>
        <xdr:cNvPr id="697" name="直線コネクタ 696">
          <a:extLst>
            <a:ext uri="{FF2B5EF4-FFF2-40B4-BE49-F238E27FC236}">
              <a16:creationId xmlns:a16="http://schemas.microsoft.com/office/drawing/2014/main" id="{27F9FA19-E565-423E-955C-53ACC62525DD}"/>
            </a:ext>
          </a:extLst>
        </xdr:cNvPr>
        <xdr:cNvCxnSpPr/>
      </xdr:nvCxnSpPr>
      <xdr:spPr>
        <a:xfrm>
          <a:off x="19878675" y="90119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144145</xdr:rowOff>
    </xdr:from>
    <xdr:ext cx="467360" cy="250825"/>
    <xdr:sp macro="" textlink="">
      <xdr:nvSpPr>
        <xdr:cNvPr id="698" name="【保健センター・保健所】&#10;一人当たり面積平均値テキスト">
          <a:extLst>
            <a:ext uri="{FF2B5EF4-FFF2-40B4-BE49-F238E27FC236}">
              <a16:creationId xmlns:a16="http://schemas.microsoft.com/office/drawing/2014/main" id="{408D860A-A55E-4029-B1A6-A5E82118926B}"/>
            </a:ext>
          </a:extLst>
        </xdr:cNvPr>
        <xdr:cNvSpPr txBox="1"/>
      </xdr:nvSpPr>
      <xdr:spPr>
        <a:xfrm>
          <a:off x="19992975" y="9865995"/>
          <a:ext cx="4673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121920</xdr:rowOff>
    </xdr:from>
    <xdr:to>
      <xdr:col>116</xdr:col>
      <xdr:colOff>114300</xdr:colOff>
      <xdr:row>62</xdr:row>
      <xdr:rowOff>53340</xdr:rowOff>
    </xdr:to>
    <xdr:sp macro="" textlink="">
      <xdr:nvSpPr>
        <xdr:cNvPr id="699" name="フローチャート: 判断 698">
          <a:extLst>
            <a:ext uri="{FF2B5EF4-FFF2-40B4-BE49-F238E27FC236}">
              <a16:creationId xmlns:a16="http://schemas.microsoft.com/office/drawing/2014/main" id="{2A36AA3D-B252-4CA4-864B-E3499BE8F826}"/>
            </a:ext>
          </a:extLst>
        </xdr:cNvPr>
        <xdr:cNvSpPr/>
      </xdr:nvSpPr>
      <xdr:spPr>
        <a:xfrm>
          <a:off x="19897725" y="10012045"/>
          <a:ext cx="104775" cy="869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103505</xdr:rowOff>
    </xdr:from>
    <xdr:to>
      <xdr:col>112</xdr:col>
      <xdr:colOff>38100</xdr:colOff>
      <xdr:row>62</xdr:row>
      <xdr:rowOff>34925</xdr:rowOff>
    </xdr:to>
    <xdr:sp macro="" textlink="">
      <xdr:nvSpPr>
        <xdr:cNvPr id="700" name="フローチャート: 判断 699">
          <a:extLst>
            <a:ext uri="{FF2B5EF4-FFF2-40B4-BE49-F238E27FC236}">
              <a16:creationId xmlns:a16="http://schemas.microsoft.com/office/drawing/2014/main" id="{0171290E-58ED-4CE7-B50E-E0FF16AA9385}"/>
            </a:ext>
          </a:extLst>
        </xdr:cNvPr>
        <xdr:cNvSpPr/>
      </xdr:nvSpPr>
      <xdr:spPr>
        <a:xfrm>
          <a:off x="19154775" y="9993630"/>
          <a:ext cx="85725" cy="901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128905</xdr:rowOff>
    </xdr:from>
    <xdr:to>
      <xdr:col>107</xdr:col>
      <xdr:colOff>101600</xdr:colOff>
      <xdr:row>62</xdr:row>
      <xdr:rowOff>60960</xdr:rowOff>
    </xdr:to>
    <xdr:sp macro="" textlink="">
      <xdr:nvSpPr>
        <xdr:cNvPr id="701" name="フローチャート: 判断 700">
          <a:extLst>
            <a:ext uri="{FF2B5EF4-FFF2-40B4-BE49-F238E27FC236}">
              <a16:creationId xmlns:a16="http://schemas.microsoft.com/office/drawing/2014/main" id="{EB2669DB-E86F-4731-9AC6-AA3D041279DA}"/>
            </a:ext>
          </a:extLst>
        </xdr:cNvPr>
        <xdr:cNvSpPr/>
      </xdr:nvSpPr>
      <xdr:spPr>
        <a:xfrm>
          <a:off x="18345150" y="10012680"/>
          <a:ext cx="10477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140335</xdr:rowOff>
    </xdr:from>
    <xdr:to>
      <xdr:col>102</xdr:col>
      <xdr:colOff>165100</xdr:colOff>
      <xdr:row>62</xdr:row>
      <xdr:rowOff>72390</xdr:rowOff>
    </xdr:to>
    <xdr:sp macro="" textlink="">
      <xdr:nvSpPr>
        <xdr:cNvPr id="702" name="フローチャート: 判断 701">
          <a:extLst>
            <a:ext uri="{FF2B5EF4-FFF2-40B4-BE49-F238E27FC236}">
              <a16:creationId xmlns:a16="http://schemas.microsoft.com/office/drawing/2014/main" id="{D46BE950-7373-4FDA-92ED-B58236790C05}"/>
            </a:ext>
          </a:extLst>
        </xdr:cNvPr>
        <xdr:cNvSpPr/>
      </xdr:nvSpPr>
      <xdr:spPr>
        <a:xfrm>
          <a:off x="17554575" y="10030460"/>
          <a:ext cx="95250" cy="876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39370</xdr:rowOff>
    </xdr:from>
    <xdr:to>
      <xdr:col>98</xdr:col>
      <xdr:colOff>38100</xdr:colOff>
      <xdr:row>61</xdr:row>
      <xdr:rowOff>139065</xdr:rowOff>
    </xdr:to>
    <xdr:sp macro="" textlink="">
      <xdr:nvSpPr>
        <xdr:cNvPr id="703" name="フローチャート: 判断 702">
          <a:extLst>
            <a:ext uri="{FF2B5EF4-FFF2-40B4-BE49-F238E27FC236}">
              <a16:creationId xmlns:a16="http://schemas.microsoft.com/office/drawing/2014/main" id="{9FAC6CA4-A0FF-4DD0-AB43-63CE1628E53A}"/>
            </a:ext>
          </a:extLst>
        </xdr:cNvPr>
        <xdr:cNvSpPr/>
      </xdr:nvSpPr>
      <xdr:spPr>
        <a:xfrm>
          <a:off x="16754475" y="9926320"/>
          <a:ext cx="8572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109220</xdr:rowOff>
    </xdr:from>
    <xdr:ext cx="762000" cy="250825"/>
    <xdr:sp macro="" textlink="">
      <xdr:nvSpPr>
        <xdr:cNvPr id="704" name="テキスト ボックス 703">
          <a:extLst>
            <a:ext uri="{FF2B5EF4-FFF2-40B4-BE49-F238E27FC236}">
              <a16:creationId xmlns:a16="http://schemas.microsoft.com/office/drawing/2014/main" id="{8A48BF85-634A-49E8-9B77-A4A70FC1A238}"/>
            </a:ext>
          </a:extLst>
        </xdr:cNvPr>
        <xdr:cNvSpPr txBox="1"/>
      </xdr:nvSpPr>
      <xdr:spPr>
        <a:xfrm>
          <a:off x="19783425" y="10802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66</xdr:row>
      <xdr:rowOff>109220</xdr:rowOff>
    </xdr:from>
    <xdr:ext cx="762000" cy="250825"/>
    <xdr:sp macro="" textlink="">
      <xdr:nvSpPr>
        <xdr:cNvPr id="705" name="テキスト ボックス 704">
          <a:extLst>
            <a:ext uri="{FF2B5EF4-FFF2-40B4-BE49-F238E27FC236}">
              <a16:creationId xmlns:a16="http://schemas.microsoft.com/office/drawing/2014/main" id="{2DAE572E-EABC-4038-85C9-BAC68DE7C56D}"/>
            </a:ext>
          </a:extLst>
        </xdr:cNvPr>
        <xdr:cNvSpPr txBox="1"/>
      </xdr:nvSpPr>
      <xdr:spPr>
        <a:xfrm>
          <a:off x="19030950" y="10802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109220</xdr:rowOff>
    </xdr:from>
    <xdr:ext cx="759460" cy="250825"/>
    <xdr:sp macro="" textlink="">
      <xdr:nvSpPr>
        <xdr:cNvPr id="706" name="テキスト ボックス 705">
          <a:extLst>
            <a:ext uri="{FF2B5EF4-FFF2-40B4-BE49-F238E27FC236}">
              <a16:creationId xmlns:a16="http://schemas.microsoft.com/office/drawing/2014/main" id="{23272DA9-BDCC-4324-9B77-55FBC532F3AA}"/>
            </a:ext>
          </a:extLst>
        </xdr:cNvPr>
        <xdr:cNvSpPr txBox="1"/>
      </xdr:nvSpPr>
      <xdr:spPr>
        <a:xfrm>
          <a:off x="18221325" y="108026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109220</xdr:rowOff>
    </xdr:from>
    <xdr:ext cx="762000" cy="250825"/>
    <xdr:sp macro="" textlink="">
      <xdr:nvSpPr>
        <xdr:cNvPr id="707" name="テキスト ボックス 706">
          <a:extLst>
            <a:ext uri="{FF2B5EF4-FFF2-40B4-BE49-F238E27FC236}">
              <a16:creationId xmlns:a16="http://schemas.microsoft.com/office/drawing/2014/main" id="{16AEC96E-DCBE-421C-9501-14461870854F}"/>
            </a:ext>
          </a:extLst>
        </xdr:cNvPr>
        <xdr:cNvSpPr txBox="1"/>
      </xdr:nvSpPr>
      <xdr:spPr>
        <a:xfrm>
          <a:off x="17430750" y="10802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66</xdr:row>
      <xdr:rowOff>109220</xdr:rowOff>
    </xdr:from>
    <xdr:ext cx="762000" cy="250825"/>
    <xdr:sp macro="" textlink="">
      <xdr:nvSpPr>
        <xdr:cNvPr id="708" name="テキスト ボックス 707">
          <a:extLst>
            <a:ext uri="{FF2B5EF4-FFF2-40B4-BE49-F238E27FC236}">
              <a16:creationId xmlns:a16="http://schemas.microsoft.com/office/drawing/2014/main" id="{5C929D38-9A62-4326-A97E-500255E00852}"/>
            </a:ext>
          </a:extLst>
        </xdr:cNvPr>
        <xdr:cNvSpPr txBox="1"/>
      </xdr:nvSpPr>
      <xdr:spPr>
        <a:xfrm>
          <a:off x="16630650" y="10802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17145</xdr:rowOff>
    </xdr:from>
    <xdr:to>
      <xdr:col>116</xdr:col>
      <xdr:colOff>114300</xdr:colOff>
      <xdr:row>62</xdr:row>
      <xdr:rowOff>116840</xdr:rowOff>
    </xdr:to>
    <xdr:sp macro="" textlink="">
      <xdr:nvSpPr>
        <xdr:cNvPr id="709" name="楕円 708">
          <a:extLst>
            <a:ext uri="{FF2B5EF4-FFF2-40B4-BE49-F238E27FC236}">
              <a16:creationId xmlns:a16="http://schemas.microsoft.com/office/drawing/2014/main" id="{C7DA406D-DDAE-4A73-93FF-2B23EDB38139}"/>
            </a:ext>
          </a:extLst>
        </xdr:cNvPr>
        <xdr:cNvSpPr/>
      </xdr:nvSpPr>
      <xdr:spPr>
        <a:xfrm>
          <a:off x="19897725" y="10066020"/>
          <a:ext cx="10477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163830</xdr:rowOff>
    </xdr:from>
    <xdr:ext cx="467360" cy="250825"/>
    <xdr:sp macro="" textlink="">
      <xdr:nvSpPr>
        <xdr:cNvPr id="710" name="【保健センター・保健所】&#10;一人当たり面積該当値テキスト">
          <a:extLst>
            <a:ext uri="{FF2B5EF4-FFF2-40B4-BE49-F238E27FC236}">
              <a16:creationId xmlns:a16="http://schemas.microsoft.com/office/drawing/2014/main" id="{CE53B027-F1C6-45B2-A380-F1EA0819AE79}"/>
            </a:ext>
          </a:extLst>
        </xdr:cNvPr>
        <xdr:cNvSpPr txBox="1"/>
      </xdr:nvSpPr>
      <xdr:spPr>
        <a:xfrm>
          <a:off x="19992975" y="1004760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20955</xdr:rowOff>
    </xdr:from>
    <xdr:to>
      <xdr:col>112</xdr:col>
      <xdr:colOff>38100</xdr:colOff>
      <xdr:row>62</xdr:row>
      <xdr:rowOff>120015</xdr:rowOff>
    </xdr:to>
    <xdr:sp macro="" textlink="">
      <xdr:nvSpPr>
        <xdr:cNvPr id="711" name="楕円 710">
          <a:extLst>
            <a:ext uri="{FF2B5EF4-FFF2-40B4-BE49-F238E27FC236}">
              <a16:creationId xmlns:a16="http://schemas.microsoft.com/office/drawing/2014/main" id="{020F3380-38E9-43AA-B4F8-8D3C71DDAF7B}"/>
            </a:ext>
          </a:extLst>
        </xdr:cNvPr>
        <xdr:cNvSpPr/>
      </xdr:nvSpPr>
      <xdr:spPr>
        <a:xfrm>
          <a:off x="19154775" y="10069830"/>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62</xdr:row>
      <xdr:rowOff>67310</xdr:rowOff>
    </xdr:from>
    <xdr:to>
      <xdr:col>116</xdr:col>
      <xdr:colOff>63500</xdr:colOff>
      <xdr:row>62</xdr:row>
      <xdr:rowOff>71120</xdr:rowOff>
    </xdr:to>
    <xdr:cxnSp macro="">
      <xdr:nvCxnSpPr>
        <xdr:cNvPr id="712" name="直線コネクタ 711">
          <a:extLst>
            <a:ext uri="{FF2B5EF4-FFF2-40B4-BE49-F238E27FC236}">
              <a16:creationId xmlns:a16="http://schemas.microsoft.com/office/drawing/2014/main" id="{83A3E958-0DEC-459C-A789-075408802005}"/>
            </a:ext>
          </a:extLst>
        </xdr:cNvPr>
        <xdr:cNvCxnSpPr/>
      </xdr:nvCxnSpPr>
      <xdr:spPr>
        <a:xfrm flipV="1">
          <a:off x="19202400" y="10113010"/>
          <a:ext cx="75247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24765</xdr:rowOff>
    </xdr:from>
    <xdr:to>
      <xdr:col>107</xdr:col>
      <xdr:colOff>101600</xdr:colOff>
      <xdr:row>62</xdr:row>
      <xdr:rowOff>124460</xdr:rowOff>
    </xdr:to>
    <xdr:sp macro="" textlink="">
      <xdr:nvSpPr>
        <xdr:cNvPr id="713" name="楕円 712">
          <a:extLst>
            <a:ext uri="{FF2B5EF4-FFF2-40B4-BE49-F238E27FC236}">
              <a16:creationId xmlns:a16="http://schemas.microsoft.com/office/drawing/2014/main" id="{CB12DFF4-E358-4374-AAB7-C724A25BCA37}"/>
            </a:ext>
          </a:extLst>
        </xdr:cNvPr>
        <xdr:cNvSpPr/>
      </xdr:nvSpPr>
      <xdr:spPr>
        <a:xfrm>
          <a:off x="18345150" y="10076815"/>
          <a:ext cx="104775" cy="933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71120</xdr:rowOff>
    </xdr:from>
    <xdr:to>
      <xdr:col>111</xdr:col>
      <xdr:colOff>171450</xdr:colOff>
      <xdr:row>62</xdr:row>
      <xdr:rowOff>74295</xdr:rowOff>
    </xdr:to>
    <xdr:cxnSp macro="">
      <xdr:nvCxnSpPr>
        <xdr:cNvPr id="714" name="直線コネクタ 713">
          <a:extLst>
            <a:ext uri="{FF2B5EF4-FFF2-40B4-BE49-F238E27FC236}">
              <a16:creationId xmlns:a16="http://schemas.microsoft.com/office/drawing/2014/main" id="{9347216F-DCC9-4C0A-B7FC-DD9F478E557A}"/>
            </a:ext>
          </a:extLst>
        </xdr:cNvPr>
        <xdr:cNvCxnSpPr/>
      </xdr:nvCxnSpPr>
      <xdr:spPr>
        <a:xfrm flipV="1">
          <a:off x="18392775" y="10116820"/>
          <a:ext cx="8096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28575</xdr:rowOff>
    </xdr:from>
    <xdr:to>
      <xdr:col>102</xdr:col>
      <xdr:colOff>165100</xdr:colOff>
      <xdr:row>62</xdr:row>
      <xdr:rowOff>128270</xdr:rowOff>
    </xdr:to>
    <xdr:sp macro="" textlink="">
      <xdr:nvSpPr>
        <xdr:cNvPr id="715" name="楕円 714">
          <a:extLst>
            <a:ext uri="{FF2B5EF4-FFF2-40B4-BE49-F238E27FC236}">
              <a16:creationId xmlns:a16="http://schemas.microsoft.com/office/drawing/2014/main" id="{9EA00418-5B3B-4918-8784-8F397A282F26}"/>
            </a:ext>
          </a:extLst>
        </xdr:cNvPr>
        <xdr:cNvSpPr/>
      </xdr:nvSpPr>
      <xdr:spPr>
        <a:xfrm>
          <a:off x="17554575" y="1007427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74295</xdr:rowOff>
    </xdr:from>
    <xdr:to>
      <xdr:col>107</xdr:col>
      <xdr:colOff>50800</xdr:colOff>
      <xdr:row>62</xdr:row>
      <xdr:rowOff>78105</xdr:rowOff>
    </xdr:to>
    <xdr:cxnSp macro="">
      <xdr:nvCxnSpPr>
        <xdr:cNvPr id="716" name="直線コネクタ 715">
          <a:extLst>
            <a:ext uri="{FF2B5EF4-FFF2-40B4-BE49-F238E27FC236}">
              <a16:creationId xmlns:a16="http://schemas.microsoft.com/office/drawing/2014/main" id="{7E4A19E2-833C-40F1-A1B0-340741BE8FF8}"/>
            </a:ext>
          </a:extLst>
        </xdr:cNvPr>
        <xdr:cNvCxnSpPr/>
      </xdr:nvCxnSpPr>
      <xdr:spPr>
        <a:xfrm flipV="1">
          <a:off x="17602200" y="10123170"/>
          <a:ext cx="79057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32385</xdr:rowOff>
    </xdr:from>
    <xdr:to>
      <xdr:col>98</xdr:col>
      <xdr:colOff>38100</xdr:colOff>
      <xdr:row>62</xdr:row>
      <xdr:rowOff>131445</xdr:rowOff>
    </xdr:to>
    <xdr:sp macro="" textlink="">
      <xdr:nvSpPr>
        <xdr:cNvPr id="717" name="楕円 716">
          <a:extLst>
            <a:ext uri="{FF2B5EF4-FFF2-40B4-BE49-F238E27FC236}">
              <a16:creationId xmlns:a16="http://schemas.microsoft.com/office/drawing/2014/main" id="{8D3A5BA1-66FC-48B3-AEE4-D738DE1B14C7}"/>
            </a:ext>
          </a:extLst>
        </xdr:cNvPr>
        <xdr:cNvSpPr/>
      </xdr:nvSpPr>
      <xdr:spPr>
        <a:xfrm>
          <a:off x="16754475" y="1007808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62</xdr:row>
      <xdr:rowOff>78105</xdr:rowOff>
    </xdr:from>
    <xdr:to>
      <xdr:col>102</xdr:col>
      <xdr:colOff>114300</xdr:colOff>
      <xdr:row>62</xdr:row>
      <xdr:rowOff>81915</xdr:rowOff>
    </xdr:to>
    <xdr:cxnSp macro="">
      <xdr:nvCxnSpPr>
        <xdr:cNvPr id="718" name="直線コネクタ 717">
          <a:extLst>
            <a:ext uri="{FF2B5EF4-FFF2-40B4-BE49-F238E27FC236}">
              <a16:creationId xmlns:a16="http://schemas.microsoft.com/office/drawing/2014/main" id="{6FEDAA97-31B3-440A-875D-B436ECA78347}"/>
            </a:ext>
          </a:extLst>
        </xdr:cNvPr>
        <xdr:cNvCxnSpPr/>
      </xdr:nvCxnSpPr>
      <xdr:spPr>
        <a:xfrm flipV="1">
          <a:off x="16802100" y="10126980"/>
          <a:ext cx="8001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50800</xdr:rowOff>
    </xdr:from>
    <xdr:ext cx="469900" cy="250825"/>
    <xdr:sp macro="" textlink="">
      <xdr:nvSpPr>
        <xdr:cNvPr id="719" name="n_1aveValue【保健センター・保健所】&#10;一人当たり面積">
          <a:extLst>
            <a:ext uri="{FF2B5EF4-FFF2-40B4-BE49-F238E27FC236}">
              <a16:creationId xmlns:a16="http://schemas.microsoft.com/office/drawing/2014/main" id="{09942BBC-887A-47C6-BB35-23AAB4AEB2C8}"/>
            </a:ext>
          </a:extLst>
        </xdr:cNvPr>
        <xdr:cNvSpPr txBox="1"/>
      </xdr:nvSpPr>
      <xdr:spPr>
        <a:xfrm>
          <a:off x="18983325" y="977265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76835</xdr:rowOff>
    </xdr:from>
    <xdr:ext cx="469900" cy="253365"/>
    <xdr:sp macro="" textlink="">
      <xdr:nvSpPr>
        <xdr:cNvPr id="720" name="n_2aveValue【保健センター・保健所】&#10;一人当たり面積">
          <a:extLst>
            <a:ext uri="{FF2B5EF4-FFF2-40B4-BE49-F238E27FC236}">
              <a16:creationId xmlns:a16="http://schemas.microsoft.com/office/drawing/2014/main" id="{EA078DFF-8BB4-4ACB-B110-30050603647B}"/>
            </a:ext>
          </a:extLst>
        </xdr:cNvPr>
        <xdr:cNvSpPr txBox="1"/>
      </xdr:nvSpPr>
      <xdr:spPr>
        <a:xfrm>
          <a:off x="18183225" y="98018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88265</xdr:rowOff>
    </xdr:from>
    <xdr:ext cx="469900" cy="250825"/>
    <xdr:sp macro="" textlink="">
      <xdr:nvSpPr>
        <xdr:cNvPr id="721" name="n_3aveValue【保健センター・保健所】&#10;一人当たり面積">
          <a:extLst>
            <a:ext uri="{FF2B5EF4-FFF2-40B4-BE49-F238E27FC236}">
              <a16:creationId xmlns:a16="http://schemas.microsoft.com/office/drawing/2014/main" id="{4BAEE6BA-67CE-44F4-85A7-D8F5F679F698}"/>
            </a:ext>
          </a:extLst>
        </xdr:cNvPr>
        <xdr:cNvSpPr txBox="1"/>
      </xdr:nvSpPr>
      <xdr:spPr>
        <a:xfrm>
          <a:off x="17383125" y="981011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59</xdr:row>
      <xdr:rowOff>154940</xdr:rowOff>
    </xdr:from>
    <xdr:ext cx="469900" cy="253365"/>
    <xdr:sp macro="" textlink="">
      <xdr:nvSpPr>
        <xdr:cNvPr id="722" name="n_4aveValue【保健センター・保健所】&#10;一人当たり面積">
          <a:extLst>
            <a:ext uri="{FF2B5EF4-FFF2-40B4-BE49-F238E27FC236}">
              <a16:creationId xmlns:a16="http://schemas.microsoft.com/office/drawing/2014/main" id="{4D5F9550-116E-43AF-A127-196E279C1F69}"/>
            </a:ext>
          </a:extLst>
        </xdr:cNvPr>
        <xdr:cNvSpPr txBox="1"/>
      </xdr:nvSpPr>
      <xdr:spPr>
        <a:xfrm>
          <a:off x="16592550" y="97180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111760</xdr:rowOff>
    </xdr:from>
    <xdr:ext cx="469900" cy="253365"/>
    <xdr:sp macro="" textlink="">
      <xdr:nvSpPr>
        <xdr:cNvPr id="723" name="n_1mainValue【保健センター・保健所】&#10;一人当たり面積">
          <a:extLst>
            <a:ext uri="{FF2B5EF4-FFF2-40B4-BE49-F238E27FC236}">
              <a16:creationId xmlns:a16="http://schemas.microsoft.com/office/drawing/2014/main" id="{BEE1414B-E5FA-43CE-B8A8-FBE598B058A9}"/>
            </a:ext>
          </a:extLst>
        </xdr:cNvPr>
        <xdr:cNvSpPr txBox="1"/>
      </xdr:nvSpPr>
      <xdr:spPr>
        <a:xfrm>
          <a:off x="18983325" y="101606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115570</xdr:rowOff>
    </xdr:from>
    <xdr:ext cx="469900" cy="253365"/>
    <xdr:sp macro="" textlink="">
      <xdr:nvSpPr>
        <xdr:cNvPr id="724" name="n_2mainValue【保健センター・保健所】&#10;一人当たり面積">
          <a:extLst>
            <a:ext uri="{FF2B5EF4-FFF2-40B4-BE49-F238E27FC236}">
              <a16:creationId xmlns:a16="http://schemas.microsoft.com/office/drawing/2014/main" id="{AF48DD2E-ECBD-49EC-B443-4B98EA71A52D}"/>
            </a:ext>
          </a:extLst>
        </xdr:cNvPr>
        <xdr:cNvSpPr txBox="1"/>
      </xdr:nvSpPr>
      <xdr:spPr>
        <a:xfrm>
          <a:off x="18183225" y="101644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62</xdr:row>
      <xdr:rowOff>118745</xdr:rowOff>
    </xdr:from>
    <xdr:ext cx="469900" cy="253365"/>
    <xdr:sp macro="" textlink="">
      <xdr:nvSpPr>
        <xdr:cNvPr id="725" name="n_3mainValue【保健センター・保健所】&#10;一人当たり面積">
          <a:extLst>
            <a:ext uri="{FF2B5EF4-FFF2-40B4-BE49-F238E27FC236}">
              <a16:creationId xmlns:a16="http://schemas.microsoft.com/office/drawing/2014/main" id="{E46AC39B-98E6-4377-A553-5B973AC8116D}"/>
            </a:ext>
          </a:extLst>
        </xdr:cNvPr>
        <xdr:cNvSpPr txBox="1"/>
      </xdr:nvSpPr>
      <xdr:spPr>
        <a:xfrm>
          <a:off x="17383125" y="101707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62</xdr:row>
      <xdr:rowOff>123190</xdr:rowOff>
    </xdr:from>
    <xdr:ext cx="469900" cy="250825"/>
    <xdr:sp macro="" textlink="">
      <xdr:nvSpPr>
        <xdr:cNvPr id="726" name="n_4mainValue【保健センター・保健所】&#10;一人当たり面積">
          <a:extLst>
            <a:ext uri="{FF2B5EF4-FFF2-40B4-BE49-F238E27FC236}">
              <a16:creationId xmlns:a16="http://schemas.microsoft.com/office/drawing/2014/main" id="{EDD694E3-710D-4CBB-B661-7D8F3B205D59}"/>
            </a:ext>
          </a:extLst>
        </xdr:cNvPr>
        <xdr:cNvSpPr txBox="1"/>
      </xdr:nvSpPr>
      <xdr:spPr>
        <a:xfrm>
          <a:off x="16592550" y="1017524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149225</xdr:rowOff>
    </xdr:from>
    <xdr:to>
      <xdr:col>90</xdr:col>
      <xdr:colOff>25400</xdr:colOff>
      <xdr:row>72</xdr:row>
      <xdr:rowOff>99060</xdr:rowOff>
    </xdr:to>
    <xdr:sp macro="" textlink="">
      <xdr:nvSpPr>
        <xdr:cNvPr id="727" name="正方形/長方形 726">
          <a:extLst>
            <a:ext uri="{FF2B5EF4-FFF2-40B4-BE49-F238E27FC236}">
              <a16:creationId xmlns:a16="http://schemas.microsoft.com/office/drawing/2014/main" id="{207D6B4A-2DBC-492B-B1EB-34DF8DB9BC4B}"/>
            </a:ext>
          </a:extLst>
        </xdr:cNvPr>
        <xdr:cNvSpPr/>
      </xdr:nvSpPr>
      <xdr:spPr>
        <a:xfrm>
          <a:off x="11210925" y="11169650"/>
          <a:ext cx="4248150" cy="6007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124460</xdr:rowOff>
    </xdr:from>
    <xdr:to>
      <xdr:col>74</xdr:col>
      <xdr:colOff>0</xdr:colOff>
      <xdr:row>74</xdr:row>
      <xdr:rowOff>37465</xdr:rowOff>
    </xdr:to>
    <xdr:sp macro="" textlink="">
      <xdr:nvSpPr>
        <xdr:cNvPr id="728" name="正方形/長方形 727">
          <a:extLst>
            <a:ext uri="{FF2B5EF4-FFF2-40B4-BE49-F238E27FC236}">
              <a16:creationId xmlns:a16="http://schemas.microsoft.com/office/drawing/2014/main" id="{F06C32ED-0873-41D2-9EF0-8555B06B8E7F}"/>
            </a:ext>
          </a:extLst>
        </xdr:cNvPr>
        <xdr:cNvSpPr/>
      </xdr:nvSpPr>
      <xdr:spPr>
        <a:xfrm>
          <a:off x="11315700" y="11789410"/>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154940</xdr:rowOff>
    </xdr:from>
    <xdr:to>
      <xdr:col>74</xdr:col>
      <xdr:colOff>0</xdr:colOff>
      <xdr:row>75</xdr:row>
      <xdr:rowOff>68580</xdr:rowOff>
    </xdr:to>
    <xdr:sp macro="" textlink="">
      <xdr:nvSpPr>
        <xdr:cNvPr id="729" name="正方形/長方形 728">
          <a:extLst>
            <a:ext uri="{FF2B5EF4-FFF2-40B4-BE49-F238E27FC236}">
              <a16:creationId xmlns:a16="http://schemas.microsoft.com/office/drawing/2014/main" id="{35394C30-B89E-4704-B7EF-D02C72C9E8A0}"/>
            </a:ext>
          </a:extLst>
        </xdr:cNvPr>
        <xdr:cNvSpPr/>
      </xdr:nvSpPr>
      <xdr:spPr>
        <a:xfrm>
          <a:off x="11315700" y="11984990"/>
          <a:ext cx="1371600" cy="234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124460</xdr:rowOff>
    </xdr:from>
    <xdr:to>
      <xdr:col>79</xdr:col>
      <xdr:colOff>63500</xdr:colOff>
      <xdr:row>74</xdr:row>
      <xdr:rowOff>37465</xdr:rowOff>
    </xdr:to>
    <xdr:sp macro="" textlink="">
      <xdr:nvSpPr>
        <xdr:cNvPr id="730" name="正方形/長方形 729">
          <a:extLst>
            <a:ext uri="{FF2B5EF4-FFF2-40B4-BE49-F238E27FC236}">
              <a16:creationId xmlns:a16="http://schemas.microsoft.com/office/drawing/2014/main" id="{ADE98AB4-EAB2-4B5B-A96A-D9FB00A32841}"/>
            </a:ext>
          </a:extLst>
        </xdr:cNvPr>
        <xdr:cNvSpPr/>
      </xdr:nvSpPr>
      <xdr:spPr>
        <a:xfrm>
          <a:off x="12239625" y="11789410"/>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154940</xdr:rowOff>
    </xdr:from>
    <xdr:to>
      <xdr:col>79</xdr:col>
      <xdr:colOff>63500</xdr:colOff>
      <xdr:row>75</xdr:row>
      <xdr:rowOff>68580</xdr:rowOff>
    </xdr:to>
    <xdr:sp macro="" textlink="">
      <xdr:nvSpPr>
        <xdr:cNvPr id="731" name="正方形/長方形 730">
          <a:extLst>
            <a:ext uri="{FF2B5EF4-FFF2-40B4-BE49-F238E27FC236}">
              <a16:creationId xmlns:a16="http://schemas.microsoft.com/office/drawing/2014/main" id="{B5BD071D-D9D2-4B25-BBA7-2EBAD97D9A2D}"/>
            </a:ext>
          </a:extLst>
        </xdr:cNvPr>
        <xdr:cNvSpPr/>
      </xdr:nvSpPr>
      <xdr:spPr>
        <a:xfrm>
          <a:off x="12239625" y="11984990"/>
          <a:ext cx="1371600" cy="234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124460</xdr:rowOff>
    </xdr:from>
    <xdr:to>
      <xdr:col>85</xdr:col>
      <xdr:colOff>63500</xdr:colOff>
      <xdr:row>74</xdr:row>
      <xdr:rowOff>37465</xdr:rowOff>
    </xdr:to>
    <xdr:sp macro="" textlink="">
      <xdr:nvSpPr>
        <xdr:cNvPr id="732" name="正方形/長方形 731">
          <a:extLst>
            <a:ext uri="{FF2B5EF4-FFF2-40B4-BE49-F238E27FC236}">
              <a16:creationId xmlns:a16="http://schemas.microsoft.com/office/drawing/2014/main" id="{27D3D7ED-213D-407B-81C8-6502138005CB}"/>
            </a:ext>
          </a:extLst>
        </xdr:cNvPr>
        <xdr:cNvSpPr/>
      </xdr:nvSpPr>
      <xdr:spPr>
        <a:xfrm>
          <a:off x="13268325" y="11789410"/>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dr:col>77</xdr:col>
      <xdr:colOff>63500</xdr:colOff>
      <xdr:row>73</xdr:row>
      <xdr:rowOff>154940</xdr:rowOff>
    </xdr:from>
    <xdr:to>
      <xdr:col>85</xdr:col>
      <xdr:colOff>63500</xdr:colOff>
      <xdr:row>75</xdr:row>
      <xdr:rowOff>68580</xdr:rowOff>
    </xdr:to>
    <xdr:sp macro="" textlink="">
      <xdr:nvSpPr>
        <xdr:cNvPr id="733" name="正方形/長方形 732">
          <a:extLst>
            <a:ext uri="{FF2B5EF4-FFF2-40B4-BE49-F238E27FC236}">
              <a16:creationId xmlns:a16="http://schemas.microsoft.com/office/drawing/2014/main" id="{0D295721-1359-49E6-8616-9B5E161AA139}"/>
            </a:ext>
          </a:extLst>
        </xdr:cNvPr>
        <xdr:cNvSpPr/>
      </xdr:nvSpPr>
      <xdr:spPr>
        <a:xfrm>
          <a:off x="13268325" y="11984990"/>
          <a:ext cx="1371600" cy="234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93345</xdr:rowOff>
    </xdr:from>
    <xdr:to>
      <xdr:col>90</xdr:col>
      <xdr:colOff>25400</xdr:colOff>
      <xdr:row>88</xdr:row>
      <xdr:rowOff>149225</xdr:rowOff>
    </xdr:to>
    <xdr:sp macro="" textlink="">
      <xdr:nvSpPr>
        <xdr:cNvPr id="734" name="正方形/長方形 733">
          <a:extLst>
            <a:ext uri="{FF2B5EF4-FFF2-40B4-BE49-F238E27FC236}">
              <a16:creationId xmlns:a16="http://schemas.microsoft.com/office/drawing/2014/main" id="{E323B361-080F-4B3C-948A-CAA10EFD910C}"/>
            </a:ext>
          </a:extLst>
        </xdr:cNvPr>
        <xdr:cNvSpPr/>
      </xdr:nvSpPr>
      <xdr:spPr>
        <a:xfrm>
          <a:off x="11210925" y="12247245"/>
          <a:ext cx="4248150" cy="2160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74295</xdr:rowOff>
    </xdr:from>
    <xdr:ext cx="298450" cy="218440"/>
    <xdr:sp macro="" textlink="">
      <xdr:nvSpPr>
        <xdr:cNvPr id="735" name="テキスト ボックス 734">
          <a:extLst>
            <a:ext uri="{FF2B5EF4-FFF2-40B4-BE49-F238E27FC236}">
              <a16:creationId xmlns:a16="http://schemas.microsoft.com/office/drawing/2014/main" id="{E0672310-443A-4B0D-9C56-D77DECAF9279}"/>
            </a:ext>
          </a:extLst>
        </xdr:cNvPr>
        <xdr:cNvSpPr txBox="1"/>
      </xdr:nvSpPr>
      <xdr:spPr>
        <a:xfrm>
          <a:off x="11172825" y="12066270"/>
          <a:ext cx="29845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149225</xdr:rowOff>
    </xdr:from>
    <xdr:to>
      <xdr:col>89</xdr:col>
      <xdr:colOff>171450</xdr:colOff>
      <xdr:row>88</xdr:row>
      <xdr:rowOff>149225</xdr:rowOff>
    </xdr:to>
    <xdr:cxnSp macro="">
      <xdr:nvCxnSpPr>
        <xdr:cNvPr id="736" name="直線コネクタ 735">
          <a:extLst>
            <a:ext uri="{FF2B5EF4-FFF2-40B4-BE49-F238E27FC236}">
              <a16:creationId xmlns:a16="http://schemas.microsoft.com/office/drawing/2014/main" id="{EC45179B-C601-40B7-8D24-A4F9008A9A8C}"/>
            </a:ext>
          </a:extLst>
        </xdr:cNvPr>
        <xdr:cNvCxnSpPr/>
      </xdr:nvCxnSpPr>
      <xdr:spPr>
        <a:xfrm>
          <a:off x="11210925" y="144081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820" cy="250825"/>
    <xdr:sp macro="" textlink="">
      <xdr:nvSpPr>
        <xdr:cNvPr id="737" name="テキスト ボックス 736">
          <a:extLst>
            <a:ext uri="{FF2B5EF4-FFF2-40B4-BE49-F238E27FC236}">
              <a16:creationId xmlns:a16="http://schemas.microsoft.com/office/drawing/2014/main" id="{3B31D21F-F4C5-4A7C-BD01-5614BE93A3D6}"/>
            </a:ext>
          </a:extLst>
        </xdr:cNvPr>
        <xdr:cNvSpPr txBox="1"/>
      </xdr:nvSpPr>
      <xdr:spPr>
        <a:xfrm>
          <a:off x="10794365" y="1426591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111760</xdr:rowOff>
    </xdr:from>
    <xdr:to>
      <xdr:col>89</xdr:col>
      <xdr:colOff>171450</xdr:colOff>
      <xdr:row>86</xdr:row>
      <xdr:rowOff>111760</xdr:rowOff>
    </xdr:to>
    <xdr:cxnSp macro="">
      <xdr:nvCxnSpPr>
        <xdr:cNvPr id="738" name="直線コネクタ 737">
          <a:extLst>
            <a:ext uri="{FF2B5EF4-FFF2-40B4-BE49-F238E27FC236}">
              <a16:creationId xmlns:a16="http://schemas.microsoft.com/office/drawing/2014/main" id="{EDAA51D9-99DF-4A68-B451-B361CA3F611D}"/>
            </a:ext>
          </a:extLst>
        </xdr:cNvPr>
        <xdr:cNvCxnSpPr/>
      </xdr:nvCxnSpPr>
      <xdr:spPr>
        <a:xfrm>
          <a:off x="11210925" y="1404683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140335</xdr:rowOff>
    </xdr:from>
    <xdr:ext cx="464820" cy="250825"/>
    <xdr:sp macro="" textlink="">
      <xdr:nvSpPr>
        <xdr:cNvPr id="739" name="テキスト ボックス 738">
          <a:extLst>
            <a:ext uri="{FF2B5EF4-FFF2-40B4-BE49-F238E27FC236}">
              <a16:creationId xmlns:a16="http://schemas.microsoft.com/office/drawing/2014/main" id="{7A97F1A4-BC59-4C47-9C37-9063ED918223}"/>
            </a:ext>
          </a:extLst>
        </xdr:cNvPr>
        <xdr:cNvSpPr txBox="1"/>
      </xdr:nvSpPr>
      <xdr:spPr>
        <a:xfrm>
          <a:off x="10794365" y="1391666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74295</xdr:rowOff>
    </xdr:from>
    <xdr:to>
      <xdr:col>89</xdr:col>
      <xdr:colOff>171450</xdr:colOff>
      <xdr:row>84</xdr:row>
      <xdr:rowOff>74295</xdr:rowOff>
    </xdr:to>
    <xdr:cxnSp macro="">
      <xdr:nvCxnSpPr>
        <xdr:cNvPr id="740" name="直線コネクタ 739">
          <a:extLst>
            <a:ext uri="{FF2B5EF4-FFF2-40B4-BE49-F238E27FC236}">
              <a16:creationId xmlns:a16="http://schemas.microsoft.com/office/drawing/2014/main" id="{661B1534-F209-4479-AD8A-FD090526ED52}"/>
            </a:ext>
          </a:extLst>
        </xdr:cNvPr>
        <xdr:cNvCxnSpPr/>
      </xdr:nvCxnSpPr>
      <xdr:spPr>
        <a:xfrm>
          <a:off x="11210925" y="1368552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103505</xdr:rowOff>
    </xdr:from>
    <xdr:ext cx="400685" cy="250825"/>
    <xdr:sp macro="" textlink="">
      <xdr:nvSpPr>
        <xdr:cNvPr id="741" name="テキスト ボックス 740">
          <a:extLst>
            <a:ext uri="{FF2B5EF4-FFF2-40B4-BE49-F238E27FC236}">
              <a16:creationId xmlns:a16="http://schemas.microsoft.com/office/drawing/2014/main" id="{35BBDF4E-FD22-4C34-8249-304494831FE0}"/>
            </a:ext>
          </a:extLst>
        </xdr:cNvPr>
        <xdr:cNvSpPr txBox="1"/>
      </xdr:nvSpPr>
      <xdr:spPr>
        <a:xfrm>
          <a:off x="10845800" y="1355598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37465</xdr:rowOff>
    </xdr:from>
    <xdr:to>
      <xdr:col>89</xdr:col>
      <xdr:colOff>171450</xdr:colOff>
      <xdr:row>82</xdr:row>
      <xdr:rowOff>37465</xdr:rowOff>
    </xdr:to>
    <xdr:cxnSp macro="">
      <xdr:nvCxnSpPr>
        <xdr:cNvPr id="742" name="直線コネクタ 741">
          <a:extLst>
            <a:ext uri="{FF2B5EF4-FFF2-40B4-BE49-F238E27FC236}">
              <a16:creationId xmlns:a16="http://schemas.microsoft.com/office/drawing/2014/main" id="{13681B0B-222A-40D6-A87A-9C3DA8A31BFF}"/>
            </a:ext>
          </a:extLst>
        </xdr:cNvPr>
        <xdr:cNvCxnSpPr/>
      </xdr:nvCxnSpPr>
      <xdr:spPr>
        <a:xfrm>
          <a:off x="11210925" y="1332484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66040</xdr:rowOff>
    </xdr:from>
    <xdr:ext cx="400685" cy="250825"/>
    <xdr:sp macro="" textlink="">
      <xdr:nvSpPr>
        <xdr:cNvPr id="743" name="テキスト ボックス 742">
          <a:extLst>
            <a:ext uri="{FF2B5EF4-FFF2-40B4-BE49-F238E27FC236}">
              <a16:creationId xmlns:a16="http://schemas.microsoft.com/office/drawing/2014/main" id="{8F857D08-3D2F-4D01-991C-AFC32218C140}"/>
            </a:ext>
          </a:extLst>
        </xdr:cNvPr>
        <xdr:cNvSpPr txBox="1"/>
      </xdr:nvSpPr>
      <xdr:spPr>
        <a:xfrm>
          <a:off x="10845800" y="1319466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171450</xdr:colOff>
      <xdr:row>80</xdr:row>
      <xdr:rowOff>0</xdr:rowOff>
    </xdr:to>
    <xdr:cxnSp macro="">
      <xdr:nvCxnSpPr>
        <xdr:cNvPr id="744" name="直線コネクタ 743">
          <a:extLst>
            <a:ext uri="{FF2B5EF4-FFF2-40B4-BE49-F238E27FC236}">
              <a16:creationId xmlns:a16="http://schemas.microsoft.com/office/drawing/2014/main" id="{C5EAB6E3-21A5-4BAC-ABB7-29B8934C3555}"/>
            </a:ext>
          </a:extLst>
        </xdr:cNvPr>
        <xdr:cNvCxnSpPr/>
      </xdr:nvCxnSpPr>
      <xdr:spPr>
        <a:xfrm>
          <a:off x="11210925" y="129635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28575</xdr:rowOff>
    </xdr:from>
    <xdr:ext cx="400685" cy="250825"/>
    <xdr:sp macro="" textlink="">
      <xdr:nvSpPr>
        <xdr:cNvPr id="745" name="テキスト ボックス 744">
          <a:extLst>
            <a:ext uri="{FF2B5EF4-FFF2-40B4-BE49-F238E27FC236}">
              <a16:creationId xmlns:a16="http://schemas.microsoft.com/office/drawing/2014/main" id="{042C226C-D5C3-49D1-8FFC-A767036C348D}"/>
            </a:ext>
          </a:extLst>
        </xdr:cNvPr>
        <xdr:cNvSpPr txBox="1"/>
      </xdr:nvSpPr>
      <xdr:spPr>
        <a:xfrm>
          <a:off x="10845800" y="1282700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130175</xdr:rowOff>
    </xdr:from>
    <xdr:to>
      <xdr:col>89</xdr:col>
      <xdr:colOff>171450</xdr:colOff>
      <xdr:row>77</xdr:row>
      <xdr:rowOff>130175</xdr:rowOff>
    </xdr:to>
    <xdr:cxnSp macro="">
      <xdr:nvCxnSpPr>
        <xdr:cNvPr id="746" name="直線コネクタ 745">
          <a:extLst>
            <a:ext uri="{FF2B5EF4-FFF2-40B4-BE49-F238E27FC236}">
              <a16:creationId xmlns:a16="http://schemas.microsoft.com/office/drawing/2014/main" id="{20349A0F-16D0-4226-BD03-68BCDFDB4958}"/>
            </a:ext>
          </a:extLst>
        </xdr:cNvPr>
        <xdr:cNvCxnSpPr/>
      </xdr:nvCxnSpPr>
      <xdr:spPr>
        <a:xfrm>
          <a:off x="11210925" y="126079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159385</xdr:rowOff>
    </xdr:from>
    <xdr:ext cx="400685" cy="250825"/>
    <xdr:sp macro="" textlink="">
      <xdr:nvSpPr>
        <xdr:cNvPr id="747" name="テキスト ボックス 746">
          <a:extLst>
            <a:ext uri="{FF2B5EF4-FFF2-40B4-BE49-F238E27FC236}">
              <a16:creationId xmlns:a16="http://schemas.microsoft.com/office/drawing/2014/main" id="{6B0B17F3-B9AE-42C5-81ED-FFE3D80D4D4A}"/>
            </a:ext>
          </a:extLst>
        </xdr:cNvPr>
        <xdr:cNvSpPr txBox="1"/>
      </xdr:nvSpPr>
      <xdr:spPr>
        <a:xfrm>
          <a:off x="10845800" y="1247838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93345</xdr:rowOff>
    </xdr:from>
    <xdr:to>
      <xdr:col>89</xdr:col>
      <xdr:colOff>171450</xdr:colOff>
      <xdr:row>75</xdr:row>
      <xdr:rowOff>93345</xdr:rowOff>
    </xdr:to>
    <xdr:cxnSp macro="">
      <xdr:nvCxnSpPr>
        <xdr:cNvPr id="748" name="直線コネクタ 747">
          <a:extLst>
            <a:ext uri="{FF2B5EF4-FFF2-40B4-BE49-F238E27FC236}">
              <a16:creationId xmlns:a16="http://schemas.microsoft.com/office/drawing/2014/main" id="{6C89A4AB-8624-4F96-A0DE-BF3FBC560AC1}"/>
            </a:ext>
          </a:extLst>
        </xdr:cNvPr>
        <xdr:cNvCxnSpPr/>
      </xdr:nvCxnSpPr>
      <xdr:spPr>
        <a:xfrm>
          <a:off x="11210925" y="1224724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121920</xdr:rowOff>
    </xdr:from>
    <xdr:ext cx="339090" cy="250825"/>
    <xdr:sp macro="" textlink="">
      <xdr:nvSpPr>
        <xdr:cNvPr id="749" name="テキスト ボックス 748">
          <a:extLst>
            <a:ext uri="{FF2B5EF4-FFF2-40B4-BE49-F238E27FC236}">
              <a16:creationId xmlns:a16="http://schemas.microsoft.com/office/drawing/2014/main" id="{163F881A-39EF-4F43-9C17-04D2A89A07AB}"/>
            </a:ext>
          </a:extLst>
        </xdr:cNvPr>
        <xdr:cNvSpPr txBox="1"/>
      </xdr:nvSpPr>
      <xdr:spPr>
        <a:xfrm>
          <a:off x="10903585" y="12117070"/>
          <a:ext cx="3390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93345</xdr:rowOff>
    </xdr:from>
    <xdr:to>
      <xdr:col>90</xdr:col>
      <xdr:colOff>25400</xdr:colOff>
      <xdr:row>88</xdr:row>
      <xdr:rowOff>149225</xdr:rowOff>
    </xdr:to>
    <xdr:sp macro="" textlink="">
      <xdr:nvSpPr>
        <xdr:cNvPr id="750" name="【消防施設】&#10;有形固定資産減価償却率グラフ枠">
          <a:extLst>
            <a:ext uri="{FF2B5EF4-FFF2-40B4-BE49-F238E27FC236}">
              <a16:creationId xmlns:a16="http://schemas.microsoft.com/office/drawing/2014/main" id="{9367AD16-D22B-49A8-AD70-907FA43FFA2E}"/>
            </a:ext>
          </a:extLst>
        </xdr:cNvPr>
        <xdr:cNvSpPr/>
      </xdr:nvSpPr>
      <xdr:spPr>
        <a:xfrm>
          <a:off x="11210925" y="12247245"/>
          <a:ext cx="4248150" cy="2160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48895</xdr:rowOff>
    </xdr:from>
    <xdr:to>
      <xdr:col>85</xdr:col>
      <xdr:colOff>126365</xdr:colOff>
      <xdr:row>86</xdr:row>
      <xdr:rowOff>17145</xdr:rowOff>
    </xdr:to>
    <xdr:cxnSp macro="">
      <xdr:nvCxnSpPr>
        <xdr:cNvPr id="751" name="直線コネクタ 750">
          <a:extLst>
            <a:ext uri="{FF2B5EF4-FFF2-40B4-BE49-F238E27FC236}">
              <a16:creationId xmlns:a16="http://schemas.microsoft.com/office/drawing/2014/main" id="{A6C799E8-7693-4E56-A2FD-76A17ECBA10F}"/>
            </a:ext>
          </a:extLst>
        </xdr:cNvPr>
        <xdr:cNvCxnSpPr/>
      </xdr:nvCxnSpPr>
      <xdr:spPr>
        <a:xfrm flipV="1">
          <a:off x="14696440" y="12685395"/>
          <a:ext cx="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20320</xdr:rowOff>
    </xdr:from>
    <xdr:ext cx="402590" cy="253365"/>
    <xdr:sp macro="" textlink="">
      <xdr:nvSpPr>
        <xdr:cNvPr id="752" name="【消防施設】&#10;有形固定資産減価償却率最小値テキスト">
          <a:extLst>
            <a:ext uri="{FF2B5EF4-FFF2-40B4-BE49-F238E27FC236}">
              <a16:creationId xmlns:a16="http://schemas.microsoft.com/office/drawing/2014/main" id="{06FCCAA7-10E1-420A-B1F5-0CBED769C2FC}"/>
            </a:ext>
          </a:extLst>
        </xdr:cNvPr>
        <xdr:cNvSpPr txBox="1"/>
      </xdr:nvSpPr>
      <xdr:spPr>
        <a:xfrm>
          <a:off x="14735175" y="1395539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94.9</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753" name="直線コネクタ 752">
          <a:extLst>
            <a:ext uri="{FF2B5EF4-FFF2-40B4-BE49-F238E27FC236}">
              <a16:creationId xmlns:a16="http://schemas.microsoft.com/office/drawing/2014/main" id="{8A26BE87-E843-4629-AA3E-3F1F8BDFC3E8}"/>
            </a:ext>
          </a:extLst>
        </xdr:cNvPr>
        <xdr:cNvCxnSpPr/>
      </xdr:nvCxnSpPr>
      <xdr:spPr>
        <a:xfrm>
          <a:off x="14611350" y="139522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163830</xdr:rowOff>
    </xdr:from>
    <xdr:ext cx="402590" cy="250825"/>
    <xdr:sp macro="" textlink="">
      <xdr:nvSpPr>
        <xdr:cNvPr id="754" name="【消防施設】&#10;有形固定資産減価償却率最大値テキスト">
          <a:extLst>
            <a:ext uri="{FF2B5EF4-FFF2-40B4-BE49-F238E27FC236}">
              <a16:creationId xmlns:a16="http://schemas.microsoft.com/office/drawing/2014/main" id="{B83E95CB-BE09-4353-83CD-2F5CBB2CD5AE}"/>
            </a:ext>
          </a:extLst>
        </xdr:cNvPr>
        <xdr:cNvSpPr txBox="1"/>
      </xdr:nvSpPr>
      <xdr:spPr>
        <a:xfrm>
          <a:off x="14735175" y="1247648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48895</xdr:rowOff>
    </xdr:from>
    <xdr:to>
      <xdr:col>86</xdr:col>
      <xdr:colOff>25400</xdr:colOff>
      <xdr:row>78</xdr:row>
      <xdr:rowOff>48895</xdr:rowOff>
    </xdr:to>
    <xdr:cxnSp macro="">
      <xdr:nvCxnSpPr>
        <xdr:cNvPr id="755" name="直線コネクタ 754">
          <a:extLst>
            <a:ext uri="{FF2B5EF4-FFF2-40B4-BE49-F238E27FC236}">
              <a16:creationId xmlns:a16="http://schemas.microsoft.com/office/drawing/2014/main" id="{68594B5B-ABD6-43E1-91E7-3C7647CE8E53}"/>
            </a:ext>
          </a:extLst>
        </xdr:cNvPr>
        <xdr:cNvCxnSpPr/>
      </xdr:nvCxnSpPr>
      <xdr:spPr>
        <a:xfrm>
          <a:off x="14611350" y="126853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151130</xdr:rowOff>
    </xdr:from>
    <xdr:ext cx="402590" cy="253365"/>
    <xdr:sp macro="" textlink="">
      <xdr:nvSpPr>
        <xdr:cNvPr id="756" name="【消防施設】&#10;有形固定資産減価償却率平均値テキスト">
          <a:extLst>
            <a:ext uri="{FF2B5EF4-FFF2-40B4-BE49-F238E27FC236}">
              <a16:creationId xmlns:a16="http://schemas.microsoft.com/office/drawing/2014/main" id="{0B7CB4DB-0709-4E67-9E08-17DC02715BCA}"/>
            </a:ext>
          </a:extLst>
        </xdr:cNvPr>
        <xdr:cNvSpPr txBox="1"/>
      </xdr:nvSpPr>
      <xdr:spPr>
        <a:xfrm>
          <a:off x="14735175" y="13276580"/>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4445</xdr:rowOff>
    </xdr:from>
    <xdr:to>
      <xdr:col>85</xdr:col>
      <xdr:colOff>171450</xdr:colOff>
      <xdr:row>82</xdr:row>
      <xdr:rowOff>104140</xdr:rowOff>
    </xdr:to>
    <xdr:sp macro="" textlink="">
      <xdr:nvSpPr>
        <xdr:cNvPr id="757" name="フローチャート: 判断 756">
          <a:extLst>
            <a:ext uri="{FF2B5EF4-FFF2-40B4-BE49-F238E27FC236}">
              <a16:creationId xmlns:a16="http://schemas.microsoft.com/office/drawing/2014/main" id="{74B84700-3B3C-4688-9211-EB074E5DA247}"/>
            </a:ext>
          </a:extLst>
        </xdr:cNvPr>
        <xdr:cNvSpPr/>
      </xdr:nvSpPr>
      <xdr:spPr>
        <a:xfrm>
          <a:off x="14649450" y="1329499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130810</xdr:rowOff>
    </xdr:from>
    <xdr:to>
      <xdr:col>81</xdr:col>
      <xdr:colOff>101600</xdr:colOff>
      <xdr:row>82</xdr:row>
      <xdr:rowOff>62230</xdr:rowOff>
    </xdr:to>
    <xdr:sp macro="" textlink="">
      <xdr:nvSpPr>
        <xdr:cNvPr id="758" name="フローチャート: 判断 757">
          <a:extLst>
            <a:ext uri="{FF2B5EF4-FFF2-40B4-BE49-F238E27FC236}">
              <a16:creationId xmlns:a16="http://schemas.microsoft.com/office/drawing/2014/main" id="{6276940D-A313-4E71-91B6-819ECC0CCE39}"/>
            </a:ext>
          </a:extLst>
        </xdr:cNvPr>
        <xdr:cNvSpPr/>
      </xdr:nvSpPr>
      <xdr:spPr>
        <a:xfrm>
          <a:off x="13887450" y="13256260"/>
          <a:ext cx="10477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130810</xdr:rowOff>
    </xdr:from>
    <xdr:to>
      <xdr:col>76</xdr:col>
      <xdr:colOff>165100</xdr:colOff>
      <xdr:row>82</xdr:row>
      <xdr:rowOff>62230</xdr:rowOff>
    </xdr:to>
    <xdr:sp macro="" textlink="">
      <xdr:nvSpPr>
        <xdr:cNvPr id="759" name="フローチャート: 判断 758">
          <a:extLst>
            <a:ext uri="{FF2B5EF4-FFF2-40B4-BE49-F238E27FC236}">
              <a16:creationId xmlns:a16="http://schemas.microsoft.com/office/drawing/2014/main" id="{A1CF1132-D6ED-4415-AFAC-CDFAB8FCB166}"/>
            </a:ext>
          </a:extLst>
        </xdr:cNvPr>
        <xdr:cNvSpPr/>
      </xdr:nvSpPr>
      <xdr:spPr>
        <a:xfrm>
          <a:off x="13096875" y="13256260"/>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56515</xdr:rowOff>
    </xdr:from>
    <xdr:to>
      <xdr:col>72</xdr:col>
      <xdr:colOff>38100</xdr:colOff>
      <xdr:row>81</xdr:row>
      <xdr:rowOff>155575</xdr:rowOff>
    </xdr:to>
    <xdr:sp macro="" textlink="">
      <xdr:nvSpPr>
        <xdr:cNvPr id="760" name="フローチャート: 判断 759">
          <a:extLst>
            <a:ext uri="{FF2B5EF4-FFF2-40B4-BE49-F238E27FC236}">
              <a16:creationId xmlns:a16="http://schemas.microsoft.com/office/drawing/2014/main" id="{FB7CECD1-23DD-4B2C-93FC-8A2127E1B4A0}"/>
            </a:ext>
          </a:extLst>
        </xdr:cNvPr>
        <xdr:cNvSpPr/>
      </xdr:nvSpPr>
      <xdr:spPr>
        <a:xfrm>
          <a:off x="12296775" y="1318196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108585</xdr:rowOff>
    </xdr:from>
    <xdr:to>
      <xdr:col>67</xdr:col>
      <xdr:colOff>101600</xdr:colOff>
      <xdr:row>82</xdr:row>
      <xdr:rowOff>40005</xdr:rowOff>
    </xdr:to>
    <xdr:sp macro="" textlink="">
      <xdr:nvSpPr>
        <xdr:cNvPr id="761" name="フローチャート: 判断 760">
          <a:extLst>
            <a:ext uri="{FF2B5EF4-FFF2-40B4-BE49-F238E27FC236}">
              <a16:creationId xmlns:a16="http://schemas.microsoft.com/office/drawing/2014/main" id="{0377F0AA-AA33-4583-9CA3-6EEC73AB8B87}"/>
            </a:ext>
          </a:extLst>
        </xdr:cNvPr>
        <xdr:cNvSpPr/>
      </xdr:nvSpPr>
      <xdr:spPr>
        <a:xfrm>
          <a:off x="11487150" y="13230860"/>
          <a:ext cx="10477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146685</xdr:rowOff>
    </xdr:from>
    <xdr:ext cx="762000" cy="250825"/>
    <xdr:sp macro="" textlink="">
      <xdr:nvSpPr>
        <xdr:cNvPr id="762" name="テキスト ボックス 761">
          <a:extLst>
            <a:ext uri="{FF2B5EF4-FFF2-40B4-BE49-F238E27FC236}">
              <a16:creationId xmlns:a16="http://schemas.microsoft.com/office/drawing/2014/main" id="{ECAE1DC4-E910-41B6-B1DF-EF7D30DC59E4}"/>
            </a:ext>
          </a:extLst>
        </xdr:cNvPr>
        <xdr:cNvSpPr txBox="1"/>
      </xdr:nvSpPr>
      <xdr:spPr>
        <a:xfrm>
          <a:off x="14525625" y="144024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146685</xdr:rowOff>
    </xdr:from>
    <xdr:ext cx="759460" cy="250825"/>
    <xdr:sp macro="" textlink="">
      <xdr:nvSpPr>
        <xdr:cNvPr id="763" name="テキスト ボックス 762">
          <a:extLst>
            <a:ext uri="{FF2B5EF4-FFF2-40B4-BE49-F238E27FC236}">
              <a16:creationId xmlns:a16="http://schemas.microsoft.com/office/drawing/2014/main" id="{351FB1D3-687C-4C0F-9A87-25F14DDB35B9}"/>
            </a:ext>
          </a:extLst>
        </xdr:cNvPr>
        <xdr:cNvSpPr txBox="1"/>
      </xdr:nvSpPr>
      <xdr:spPr>
        <a:xfrm>
          <a:off x="13763625" y="1440243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146685</xdr:rowOff>
    </xdr:from>
    <xdr:ext cx="762000" cy="250825"/>
    <xdr:sp macro="" textlink="">
      <xdr:nvSpPr>
        <xdr:cNvPr id="764" name="テキスト ボックス 763">
          <a:extLst>
            <a:ext uri="{FF2B5EF4-FFF2-40B4-BE49-F238E27FC236}">
              <a16:creationId xmlns:a16="http://schemas.microsoft.com/office/drawing/2014/main" id="{D6B9E00B-5836-4F34-BDFD-73E1D23109FE}"/>
            </a:ext>
          </a:extLst>
        </xdr:cNvPr>
        <xdr:cNvSpPr txBox="1"/>
      </xdr:nvSpPr>
      <xdr:spPr>
        <a:xfrm>
          <a:off x="12973050" y="144024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88</xdr:row>
      <xdr:rowOff>146685</xdr:rowOff>
    </xdr:from>
    <xdr:ext cx="762000" cy="250825"/>
    <xdr:sp macro="" textlink="">
      <xdr:nvSpPr>
        <xdr:cNvPr id="765" name="テキスト ボックス 764">
          <a:extLst>
            <a:ext uri="{FF2B5EF4-FFF2-40B4-BE49-F238E27FC236}">
              <a16:creationId xmlns:a16="http://schemas.microsoft.com/office/drawing/2014/main" id="{DD522F87-D229-4381-AD48-1D8CBCB843F5}"/>
            </a:ext>
          </a:extLst>
        </xdr:cNvPr>
        <xdr:cNvSpPr txBox="1"/>
      </xdr:nvSpPr>
      <xdr:spPr>
        <a:xfrm>
          <a:off x="12172950" y="144024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146685</xdr:rowOff>
    </xdr:from>
    <xdr:ext cx="759460" cy="250825"/>
    <xdr:sp macro="" textlink="">
      <xdr:nvSpPr>
        <xdr:cNvPr id="766" name="テキスト ボックス 765">
          <a:extLst>
            <a:ext uri="{FF2B5EF4-FFF2-40B4-BE49-F238E27FC236}">
              <a16:creationId xmlns:a16="http://schemas.microsoft.com/office/drawing/2014/main" id="{ADE00A05-E6C5-4178-B827-95C80D59ED6A}"/>
            </a:ext>
          </a:extLst>
        </xdr:cNvPr>
        <xdr:cNvSpPr txBox="1"/>
      </xdr:nvSpPr>
      <xdr:spPr>
        <a:xfrm>
          <a:off x="11363325" y="1440243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79</xdr:row>
      <xdr:rowOff>60325</xdr:rowOff>
    </xdr:from>
    <xdr:to>
      <xdr:col>85</xdr:col>
      <xdr:colOff>171450</xdr:colOff>
      <xdr:row>79</xdr:row>
      <xdr:rowOff>160020</xdr:rowOff>
    </xdr:to>
    <xdr:sp macro="" textlink="">
      <xdr:nvSpPr>
        <xdr:cNvPr id="767" name="楕円 766">
          <a:extLst>
            <a:ext uri="{FF2B5EF4-FFF2-40B4-BE49-F238E27FC236}">
              <a16:creationId xmlns:a16="http://schemas.microsoft.com/office/drawing/2014/main" id="{252645BC-59D6-4240-942D-EADF9F8FCDD0}"/>
            </a:ext>
          </a:extLst>
        </xdr:cNvPr>
        <xdr:cNvSpPr/>
      </xdr:nvSpPr>
      <xdr:spPr>
        <a:xfrm>
          <a:off x="14649450" y="1286510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82550</xdr:rowOff>
    </xdr:from>
    <xdr:ext cx="402590" cy="253365"/>
    <xdr:sp macro="" textlink="">
      <xdr:nvSpPr>
        <xdr:cNvPr id="768" name="【消防施設】&#10;有形固定資産減価償却率該当値テキスト">
          <a:extLst>
            <a:ext uri="{FF2B5EF4-FFF2-40B4-BE49-F238E27FC236}">
              <a16:creationId xmlns:a16="http://schemas.microsoft.com/office/drawing/2014/main" id="{71A5EE0B-DD16-4F41-B4E1-7E3C8B3A5497}"/>
            </a:ext>
          </a:extLst>
        </xdr:cNvPr>
        <xdr:cNvSpPr txBox="1"/>
      </xdr:nvSpPr>
      <xdr:spPr>
        <a:xfrm>
          <a:off x="14735175" y="1272540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80</xdr:row>
      <xdr:rowOff>41275</xdr:rowOff>
    </xdr:from>
    <xdr:to>
      <xdr:col>81</xdr:col>
      <xdr:colOff>101600</xdr:colOff>
      <xdr:row>80</xdr:row>
      <xdr:rowOff>140970</xdr:rowOff>
    </xdr:to>
    <xdr:sp macro="" textlink="">
      <xdr:nvSpPr>
        <xdr:cNvPr id="769" name="楕円 768">
          <a:extLst>
            <a:ext uri="{FF2B5EF4-FFF2-40B4-BE49-F238E27FC236}">
              <a16:creationId xmlns:a16="http://schemas.microsoft.com/office/drawing/2014/main" id="{E901AA89-6F92-45A2-BC2B-673853FF2857}"/>
            </a:ext>
          </a:extLst>
        </xdr:cNvPr>
        <xdr:cNvSpPr/>
      </xdr:nvSpPr>
      <xdr:spPr>
        <a:xfrm>
          <a:off x="13887450" y="13007975"/>
          <a:ext cx="10477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109855</xdr:rowOff>
    </xdr:from>
    <xdr:to>
      <xdr:col>85</xdr:col>
      <xdr:colOff>127000</xdr:colOff>
      <xdr:row>80</xdr:row>
      <xdr:rowOff>91440</xdr:rowOff>
    </xdr:to>
    <xdr:cxnSp macro="">
      <xdr:nvCxnSpPr>
        <xdr:cNvPr id="770" name="直線コネクタ 769">
          <a:extLst>
            <a:ext uri="{FF2B5EF4-FFF2-40B4-BE49-F238E27FC236}">
              <a16:creationId xmlns:a16="http://schemas.microsoft.com/office/drawing/2014/main" id="{14464C81-DA86-4241-A3D3-F6255DDAC8CF}"/>
            </a:ext>
          </a:extLst>
        </xdr:cNvPr>
        <xdr:cNvCxnSpPr/>
      </xdr:nvCxnSpPr>
      <xdr:spPr>
        <a:xfrm flipV="1">
          <a:off x="13935075" y="12908280"/>
          <a:ext cx="7620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19050</xdr:rowOff>
    </xdr:from>
    <xdr:to>
      <xdr:col>76</xdr:col>
      <xdr:colOff>165100</xdr:colOff>
      <xdr:row>80</xdr:row>
      <xdr:rowOff>118110</xdr:rowOff>
    </xdr:to>
    <xdr:sp macro="" textlink="">
      <xdr:nvSpPr>
        <xdr:cNvPr id="771" name="楕円 770">
          <a:extLst>
            <a:ext uri="{FF2B5EF4-FFF2-40B4-BE49-F238E27FC236}">
              <a16:creationId xmlns:a16="http://schemas.microsoft.com/office/drawing/2014/main" id="{EFCEB489-644A-4832-8517-1CF2231903BA}"/>
            </a:ext>
          </a:extLst>
        </xdr:cNvPr>
        <xdr:cNvSpPr/>
      </xdr:nvSpPr>
      <xdr:spPr>
        <a:xfrm>
          <a:off x="13096875" y="12982575"/>
          <a:ext cx="952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69215</xdr:rowOff>
    </xdr:from>
    <xdr:to>
      <xdr:col>81</xdr:col>
      <xdr:colOff>50800</xdr:colOff>
      <xdr:row>80</xdr:row>
      <xdr:rowOff>91440</xdr:rowOff>
    </xdr:to>
    <xdr:cxnSp macro="">
      <xdr:nvCxnSpPr>
        <xdr:cNvPr id="772" name="直線コネクタ 771">
          <a:extLst>
            <a:ext uri="{FF2B5EF4-FFF2-40B4-BE49-F238E27FC236}">
              <a16:creationId xmlns:a16="http://schemas.microsoft.com/office/drawing/2014/main" id="{D2FE8D41-3A25-4A21-8C97-1A622740994C}"/>
            </a:ext>
          </a:extLst>
        </xdr:cNvPr>
        <xdr:cNvCxnSpPr/>
      </xdr:nvCxnSpPr>
      <xdr:spPr>
        <a:xfrm>
          <a:off x="13144500" y="13029565"/>
          <a:ext cx="79057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130810</xdr:rowOff>
    </xdr:from>
    <xdr:to>
      <xdr:col>72</xdr:col>
      <xdr:colOff>38100</xdr:colOff>
      <xdr:row>80</xdr:row>
      <xdr:rowOff>62230</xdr:rowOff>
    </xdr:to>
    <xdr:sp macro="" textlink="">
      <xdr:nvSpPr>
        <xdr:cNvPr id="773" name="楕円 772">
          <a:extLst>
            <a:ext uri="{FF2B5EF4-FFF2-40B4-BE49-F238E27FC236}">
              <a16:creationId xmlns:a16="http://schemas.microsoft.com/office/drawing/2014/main" id="{19993A0A-14A3-4E13-88DD-187B5D571C8D}"/>
            </a:ext>
          </a:extLst>
        </xdr:cNvPr>
        <xdr:cNvSpPr/>
      </xdr:nvSpPr>
      <xdr:spPr>
        <a:xfrm>
          <a:off x="12296775" y="12932410"/>
          <a:ext cx="8572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80</xdr:row>
      <xdr:rowOff>13335</xdr:rowOff>
    </xdr:from>
    <xdr:to>
      <xdr:col>76</xdr:col>
      <xdr:colOff>114300</xdr:colOff>
      <xdr:row>80</xdr:row>
      <xdr:rowOff>69215</xdr:rowOff>
    </xdr:to>
    <xdr:cxnSp macro="">
      <xdr:nvCxnSpPr>
        <xdr:cNvPr id="774" name="直線コネクタ 773">
          <a:extLst>
            <a:ext uri="{FF2B5EF4-FFF2-40B4-BE49-F238E27FC236}">
              <a16:creationId xmlns:a16="http://schemas.microsoft.com/office/drawing/2014/main" id="{8DE37371-1EC5-44B2-B8CA-BE15DE4D0478}"/>
            </a:ext>
          </a:extLst>
        </xdr:cNvPr>
        <xdr:cNvCxnSpPr/>
      </xdr:nvCxnSpPr>
      <xdr:spPr>
        <a:xfrm>
          <a:off x="12344400" y="12973685"/>
          <a:ext cx="8001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69850</xdr:rowOff>
    </xdr:from>
    <xdr:to>
      <xdr:col>67</xdr:col>
      <xdr:colOff>101600</xdr:colOff>
      <xdr:row>80</xdr:row>
      <xdr:rowOff>1270</xdr:rowOff>
    </xdr:to>
    <xdr:sp macro="" textlink="">
      <xdr:nvSpPr>
        <xdr:cNvPr id="775" name="楕円 774">
          <a:extLst>
            <a:ext uri="{FF2B5EF4-FFF2-40B4-BE49-F238E27FC236}">
              <a16:creationId xmlns:a16="http://schemas.microsoft.com/office/drawing/2014/main" id="{67DEB24B-0448-493E-BD3D-F7EE21155F70}"/>
            </a:ext>
          </a:extLst>
        </xdr:cNvPr>
        <xdr:cNvSpPr/>
      </xdr:nvSpPr>
      <xdr:spPr>
        <a:xfrm>
          <a:off x="11487150" y="12868275"/>
          <a:ext cx="10477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118745</xdr:rowOff>
    </xdr:from>
    <xdr:to>
      <xdr:col>71</xdr:col>
      <xdr:colOff>171450</xdr:colOff>
      <xdr:row>80</xdr:row>
      <xdr:rowOff>13335</xdr:rowOff>
    </xdr:to>
    <xdr:cxnSp macro="">
      <xdr:nvCxnSpPr>
        <xdr:cNvPr id="776" name="直線コネクタ 775">
          <a:extLst>
            <a:ext uri="{FF2B5EF4-FFF2-40B4-BE49-F238E27FC236}">
              <a16:creationId xmlns:a16="http://schemas.microsoft.com/office/drawing/2014/main" id="{78F95B30-3DFB-42DE-A3E6-FFFBA8D08C54}"/>
            </a:ext>
          </a:extLst>
        </xdr:cNvPr>
        <xdr:cNvCxnSpPr/>
      </xdr:nvCxnSpPr>
      <xdr:spPr>
        <a:xfrm>
          <a:off x="11534775" y="12923520"/>
          <a:ext cx="809625"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53975</xdr:rowOff>
    </xdr:from>
    <xdr:ext cx="402590" cy="250825"/>
    <xdr:sp macro="" textlink="">
      <xdr:nvSpPr>
        <xdr:cNvPr id="777" name="n_1aveValue【消防施設】&#10;有形固定資産減価償却率">
          <a:extLst>
            <a:ext uri="{FF2B5EF4-FFF2-40B4-BE49-F238E27FC236}">
              <a16:creationId xmlns:a16="http://schemas.microsoft.com/office/drawing/2014/main" id="{099161B5-FC50-447A-87BD-ABCD5237A586}"/>
            </a:ext>
          </a:extLst>
        </xdr:cNvPr>
        <xdr:cNvSpPr txBox="1"/>
      </xdr:nvSpPr>
      <xdr:spPr>
        <a:xfrm>
          <a:off x="13745210" y="1334135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53975</xdr:rowOff>
    </xdr:from>
    <xdr:ext cx="402590" cy="250825"/>
    <xdr:sp macro="" textlink="">
      <xdr:nvSpPr>
        <xdr:cNvPr id="778" name="n_2aveValue【消防施設】&#10;有形固定資産減価償却率">
          <a:extLst>
            <a:ext uri="{FF2B5EF4-FFF2-40B4-BE49-F238E27FC236}">
              <a16:creationId xmlns:a16="http://schemas.microsoft.com/office/drawing/2014/main" id="{58065D16-CB9C-4D24-BE24-D4012817C8F0}"/>
            </a:ext>
          </a:extLst>
        </xdr:cNvPr>
        <xdr:cNvSpPr txBox="1"/>
      </xdr:nvSpPr>
      <xdr:spPr>
        <a:xfrm>
          <a:off x="12964160" y="1334135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147320</xdr:rowOff>
    </xdr:from>
    <xdr:ext cx="405130" cy="250825"/>
    <xdr:sp macro="" textlink="">
      <xdr:nvSpPr>
        <xdr:cNvPr id="779" name="n_3aveValue【消防施設】&#10;有形固定資産減価償却率">
          <a:extLst>
            <a:ext uri="{FF2B5EF4-FFF2-40B4-BE49-F238E27FC236}">
              <a16:creationId xmlns:a16="http://schemas.microsoft.com/office/drawing/2014/main" id="{00AC43CD-1522-4AEF-BDA4-6E1D4A83976E}"/>
            </a:ext>
          </a:extLst>
        </xdr:cNvPr>
        <xdr:cNvSpPr txBox="1"/>
      </xdr:nvSpPr>
      <xdr:spPr>
        <a:xfrm>
          <a:off x="12164060" y="1326959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31750</xdr:rowOff>
    </xdr:from>
    <xdr:ext cx="402590" cy="250825"/>
    <xdr:sp macro="" textlink="">
      <xdr:nvSpPr>
        <xdr:cNvPr id="780" name="n_4aveValue【消防施設】&#10;有形固定資産減価償却率">
          <a:extLst>
            <a:ext uri="{FF2B5EF4-FFF2-40B4-BE49-F238E27FC236}">
              <a16:creationId xmlns:a16="http://schemas.microsoft.com/office/drawing/2014/main" id="{144DB28B-11D2-480B-A92A-439E0DE0CAD7}"/>
            </a:ext>
          </a:extLst>
        </xdr:cNvPr>
        <xdr:cNvSpPr txBox="1"/>
      </xdr:nvSpPr>
      <xdr:spPr>
        <a:xfrm>
          <a:off x="11354435" y="1331595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78</xdr:row>
      <xdr:rowOff>156845</xdr:rowOff>
    </xdr:from>
    <xdr:ext cx="402590" cy="253365"/>
    <xdr:sp macro="" textlink="">
      <xdr:nvSpPr>
        <xdr:cNvPr id="781" name="n_1mainValue【消防施設】&#10;有形固定資産減価償却率">
          <a:extLst>
            <a:ext uri="{FF2B5EF4-FFF2-40B4-BE49-F238E27FC236}">
              <a16:creationId xmlns:a16="http://schemas.microsoft.com/office/drawing/2014/main" id="{00147691-3964-4BF0-82FB-21B4A9931E1A}"/>
            </a:ext>
          </a:extLst>
        </xdr:cNvPr>
        <xdr:cNvSpPr txBox="1"/>
      </xdr:nvSpPr>
      <xdr:spPr>
        <a:xfrm>
          <a:off x="13745210" y="1279969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78</xdr:row>
      <xdr:rowOff>134620</xdr:rowOff>
    </xdr:from>
    <xdr:ext cx="402590" cy="253365"/>
    <xdr:sp macro="" textlink="">
      <xdr:nvSpPr>
        <xdr:cNvPr id="782" name="n_2mainValue【消防施設】&#10;有形固定資産減価償却率">
          <a:extLst>
            <a:ext uri="{FF2B5EF4-FFF2-40B4-BE49-F238E27FC236}">
              <a16:creationId xmlns:a16="http://schemas.microsoft.com/office/drawing/2014/main" id="{627406C9-0E06-4BCE-B9F4-16E7A3369B18}"/>
            </a:ext>
          </a:extLst>
        </xdr:cNvPr>
        <xdr:cNvSpPr txBox="1"/>
      </xdr:nvSpPr>
      <xdr:spPr>
        <a:xfrm>
          <a:off x="12964160" y="1277429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78</xdr:row>
      <xdr:rowOff>78740</xdr:rowOff>
    </xdr:from>
    <xdr:ext cx="405130" cy="253365"/>
    <xdr:sp macro="" textlink="">
      <xdr:nvSpPr>
        <xdr:cNvPr id="783" name="n_3mainValue【消防施設】&#10;有形固定資産減価償却率">
          <a:extLst>
            <a:ext uri="{FF2B5EF4-FFF2-40B4-BE49-F238E27FC236}">
              <a16:creationId xmlns:a16="http://schemas.microsoft.com/office/drawing/2014/main" id="{F3A862B0-E03A-4889-A810-95150F916E93}"/>
            </a:ext>
          </a:extLst>
        </xdr:cNvPr>
        <xdr:cNvSpPr txBox="1"/>
      </xdr:nvSpPr>
      <xdr:spPr>
        <a:xfrm>
          <a:off x="12164060" y="1271841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78</xdr:row>
      <xdr:rowOff>17145</xdr:rowOff>
    </xdr:from>
    <xdr:ext cx="402590" cy="253365"/>
    <xdr:sp macro="" textlink="">
      <xdr:nvSpPr>
        <xdr:cNvPr id="784" name="n_4mainValue【消防施設】&#10;有形固定資産減価償却率">
          <a:extLst>
            <a:ext uri="{FF2B5EF4-FFF2-40B4-BE49-F238E27FC236}">
              <a16:creationId xmlns:a16="http://schemas.microsoft.com/office/drawing/2014/main" id="{25E9873A-3C30-406E-BBB4-0ECA6A0C3DDC}"/>
            </a:ext>
          </a:extLst>
        </xdr:cNvPr>
        <xdr:cNvSpPr txBox="1"/>
      </xdr:nvSpPr>
      <xdr:spPr>
        <a:xfrm>
          <a:off x="11354435" y="1265682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149225</xdr:rowOff>
    </xdr:from>
    <xdr:to>
      <xdr:col>120</xdr:col>
      <xdr:colOff>152400</xdr:colOff>
      <xdr:row>72</xdr:row>
      <xdr:rowOff>99060</xdr:rowOff>
    </xdr:to>
    <xdr:sp macro="" textlink="">
      <xdr:nvSpPr>
        <xdr:cNvPr id="785" name="正方形/長方形 784">
          <a:extLst>
            <a:ext uri="{FF2B5EF4-FFF2-40B4-BE49-F238E27FC236}">
              <a16:creationId xmlns:a16="http://schemas.microsoft.com/office/drawing/2014/main" id="{873BDA7A-39AB-4841-8253-00C6A438FD86}"/>
            </a:ext>
          </a:extLst>
        </xdr:cNvPr>
        <xdr:cNvSpPr/>
      </xdr:nvSpPr>
      <xdr:spPr>
        <a:xfrm>
          <a:off x="16459200" y="11169650"/>
          <a:ext cx="4267200" cy="6007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124460</xdr:rowOff>
    </xdr:from>
    <xdr:to>
      <xdr:col>104</xdr:col>
      <xdr:colOff>127000</xdr:colOff>
      <xdr:row>74</xdr:row>
      <xdr:rowOff>37465</xdr:rowOff>
    </xdr:to>
    <xdr:sp macro="" textlink="">
      <xdr:nvSpPr>
        <xdr:cNvPr id="786" name="正方形/長方形 785">
          <a:extLst>
            <a:ext uri="{FF2B5EF4-FFF2-40B4-BE49-F238E27FC236}">
              <a16:creationId xmlns:a16="http://schemas.microsoft.com/office/drawing/2014/main" id="{CA73A6C2-FCFB-430D-B0CC-E00FDC4823A5}"/>
            </a:ext>
          </a:extLst>
        </xdr:cNvPr>
        <xdr:cNvSpPr/>
      </xdr:nvSpPr>
      <xdr:spPr>
        <a:xfrm>
          <a:off x="16583025" y="11789410"/>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154940</xdr:rowOff>
    </xdr:from>
    <xdr:to>
      <xdr:col>104</xdr:col>
      <xdr:colOff>127000</xdr:colOff>
      <xdr:row>75</xdr:row>
      <xdr:rowOff>68580</xdr:rowOff>
    </xdr:to>
    <xdr:sp macro="" textlink="">
      <xdr:nvSpPr>
        <xdr:cNvPr id="787" name="正方形/長方形 786">
          <a:extLst>
            <a:ext uri="{FF2B5EF4-FFF2-40B4-BE49-F238E27FC236}">
              <a16:creationId xmlns:a16="http://schemas.microsoft.com/office/drawing/2014/main" id="{CEA48E8B-ED2A-4E95-B060-F0C5740E5FC5}"/>
            </a:ext>
          </a:extLst>
        </xdr:cNvPr>
        <xdr:cNvSpPr/>
      </xdr:nvSpPr>
      <xdr:spPr>
        <a:xfrm>
          <a:off x="16583025" y="11984990"/>
          <a:ext cx="1371600" cy="234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124460</xdr:rowOff>
    </xdr:from>
    <xdr:to>
      <xdr:col>110</xdr:col>
      <xdr:colOff>0</xdr:colOff>
      <xdr:row>74</xdr:row>
      <xdr:rowOff>37465</xdr:rowOff>
    </xdr:to>
    <xdr:sp macro="" textlink="">
      <xdr:nvSpPr>
        <xdr:cNvPr id="788" name="正方形/長方形 787">
          <a:extLst>
            <a:ext uri="{FF2B5EF4-FFF2-40B4-BE49-F238E27FC236}">
              <a16:creationId xmlns:a16="http://schemas.microsoft.com/office/drawing/2014/main" id="{B1D87C7D-236B-4FCB-94C3-ACD033D58984}"/>
            </a:ext>
          </a:extLst>
        </xdr:cNvPr>
        <xdr:cNvSpPr/>
      </xdr:nvSpPr>
      <xdr:spPr>
        <a:xfrm>
          <a:off x="17487900" y="11789410"/>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154940</xdr:rowOff>
    </xdr:from>
    <xdr:to>
      <xdr:col>110</xdr:col>
      <xdr:colOff>0</xdr:colOff>
      <xdr:row>75</xdr:row>
      <xdr:rowOff>68580</xdr:rowOff>
    </xdr:to>
    <xdr:sp macro="" textlink="">
      <xdr:nvSpPr>
        <xdr:cNvPr id="789" name="正方形/長方形 788">
          <a:extLst>
            <a:ext uri="{FF2B5EF4-FFF2-40B4-BE49-F238E27FC236}">
              <a16:creationId xmlns:a16="http://schemas.microsoft.com/office/drawing/2014/main" id="{77BDF633-B983-4EA2-82DD-B44FAD3AE598}"/>
            </a:ext>
          </a:extLst>
        </xdr:cNvPr>
        <xdr:cNvSpPr/>
      </xdr:nvSpPr>
      <xdr:spPr>
        <a:xfrm>
          <a:off x="17487900" y="11984990"/>
          <a:ext cx="1371600" cy="234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124460</xdr:rowOff>
    </xdr:from>
    <xdr:to>
      <xdr:col>116</xdr:col>
      <xdr:colOff>0</xdr:colOff>
      <xdr:row>74</xdr:row>
      <xdr:rowOff>37465</xdr:rowOff>
    </xdr:to>
    <xdr:sp macro="" textlink="">
      <xdr:nvSpPr>
        <xdr:cNvPr id="790" name="正方形/長方形 789">
          <a:extLst>
            <a:ext uri="{FF2B5EF4-FFF2-40B4-BE49-F238E27FC236}">
              <a16:creationId xmlns:a16="http://schemas.microsoft.com/office/drawing/2014/main" id="{307C3606-0E1F-4C9A-A3C5-D1F6107E99A9}"/>
            </a:ext>
          </a:extLst>
        </xdr:cNvPr>
        <xdr:cNvSpPr/>
      </xdr:nvSpPr>
      <xdr:spPr>
        <a:xfrm>
          <a:off x="18516600" y="11789410"/>
          <a:ext cx="137160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dr:col>108</xdr:col>
      <xdr:colOff>0</xdr:colOff>
      <xdr:row>73</xdr:row>
      <xdr:rowOff>154940</xdr:rowOff>
    </xdr:from>
    <xdr:to>
      <xdr:col>116</xdr:col>
      <xdr:colOff>0</xdr:colOff>
      <xdr:row>75</xdr:row>
      <xdr:rowOff>68580</xdr:rowOff>
    </xdr:to>
    <xdr:sp macro="" textlink="">
      <xdr:nvSpPr>
        <xdr:cNvPr id="791" name="正方形/長方形 790">
          <a:extLst>
            <a:ext uri="{FF2B5EF4-FFF2-40B4-BE49-F238E27FC236}">
              <a16:creationId xmlns:a16="http://schemas.microsoft.com/office/drawing/2014/main" id="{D6415AE7-4E8B-4646-8EC3-E0290BED5C8F}"/>
            </a:ext>
          </a:extLst>
        </xdr:cNvPr>
        <xdr:cNvSpPr/>
      </xdr:nvSpPr>
      <xdr:spPr>
        <a:xfrm>
          <a:off x="18516600" y="11984990"/>
          <a:ext cx="1371600" cy="234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93345</xdr:rowOff>
    </xdr:from>
    <xdr:to>
      <xdr:col>120</xdr:col>
      <xdr:colOff>152400</xdr:colOff>
      <xdr:row>88</xdr:row>
      <xdr:rowOff>149225</xdr:rowOff>
    </xdr:to>
    <xdr:sp macro="" textlink="">
      <xdr:nvSpPr>
        <xdr:cNvPr id="792" name="正方形/長方形 791">
          <a:extLst>
            <a:ext uri="{FF2B5EF4-FFF2-40B4-BE49-F238E27FC236}">
              <a16:creationId xmlns:a16="http://schemas.microsoft.com/office/drawing/2014/main" id="{19E9652E-40E5-4688-A633-6E7403378E15}"/>
            </a:ext>
          </a:extLst>
        </xdr:cNvPr>
        <xdr:cNvSpPr/>
      </xdr:nvSpPr>
      <xdr:spPr>
        <a:xfrm>
          <a:off x="16459200" y="12247245"/>
          <a:ext cx="4267200" cy="2160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74295</xdr:rowOff>
    </xdr:from>
    <xdr:ext cx="347345" cy="218440"/>
    <xdr:sp macro="" textlink="">
      <xdr:nvSpPr>
        <xdr:cNvPr id="793" name="テキスト ボックス 792">
          <a:extLst>
            <a:ext uri="{FF2B5EF4-FFF2-40B4-BE49-F238E27FC236}">
              <a16:creationId xmlns:a16="http://schemas.microsoft.com/office/drawing/2014/main" id="{76D9BA13-8F4B-4EA2-83D6-3510DB5964A2}"/>
            </a:ext>
          </a:extLst>
        </xdr:cNvPr>
        <xdr:cNvSpPr txBox="1"/>
      </xdr:nvSpPr>
      <xdr:spPr>
        <a:xfrm>
          <a:off x="16440150" y="12066270"/>
          <a:ext cx="34734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149225</xdr:rowOff>
    </xdr:from>
    <xdr:to>
      <xdr:col>120</xdr:col>
      <xdr:colOff>114300</xdr:colOff>
      <xdr:row>88</xdr:row>
      <xdr:rowOff>149225</xdr:rowOff>
    </xdr:to>
    <xdr:cxnSp macro="">
      <xdr:nvCxnSpPr>
        <xdr:cNvPr id="794" name="直線コネクタ 793">
          <a:extLst>
            <a:ext uri="{FF2B5EF4-FFF2-40B4-BE49-F238E27FC236}">
              <a16:creationId xmlns:a16="http://schemas.microsoft.com/office/drawing/2014/main" id="{565B91BF-6D48-474E-929B-1C41E1C9642E}"/>
            </a:ext>
          </a:extLst>
        </xdr:cNvPr>
        <xdr:cNvCxnSpPr/>
      </xdr:nvCxnSpPr>
      <xdr:spPr>
        <a:xfrm>
          <a:off x="16459200" y="14408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111760</xdr:rowOff>
    </xdr:from>
    <xdr:to>
      <xdr:col>120</xdr:col>
      <xdr:colOff>114300</xdr:colOff>
      <xdr:row>86</xdr:row>
      <xdr:rowOff>111760</xdr:rowOff>
    </xdr:to>
    <xdr:cxnSp macro="">
      <xdr:nvCxnSpPr>
        <xdr:cNvPr id="795" name="直線コネクタ 794">
          <a:extLst>
            <a:ext uri="{FF2B5EF4-FFF2-40B4-BE49-F238E27FC236}">
              <a16:creationId xmlns:a16="http://schemas.microsoft.com/office/drawing/2014/main" id="{7EFFDC09-221D-42E8-A9D9-7201414EB337}"/>
            </a:ext>
          </a:extLst>
        </xdr:cNvPr>
        <xdr:cNvCxnSpPr/>
      </xdr:nvCxnSpPr>
      <xdr:spPr>
        <a:xfrm>
          <a:off x="16459200" y="140468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140335</xdr:rowOff>
    </xdr:from>
    <xdr:ext cx="464820" cy="250825"/>
    <xdr:sp macro="" textlink="">
      <xdr:nvSpPr>
        <xdr:cNvPr id="796" name="テキスト ボックス 795">
          <a:extLst>
            <a:ext uri="{FF2B5EF4-FFF2-40B4-BE49-F238E27FC236}">
              <a16:creationId xmlns:a16="http://schemas.microsoft.com/office/drawing/2014/main" id="{4A836CE9-27B0-4573-A45F-52B168C730CB}"/>
            </a:ext>
          </a:extLst>
        </xdr:cNvPr>
        <xdr:cNvSpPr txBox="1"/>
      </xdr:nvSpPr>
      <xdr:spPr>
        <a:xfrm>
          <a:off x="16052165" y="1391666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74295</xdr:rowOff>
    </xdr:from>
    <xdr:to>
      <xdr:col>120</xdr:col>
      <xdr:colOff>114300</xdr:colOff>
      <xdr:row>84</xdr:row>
      <xdr:rowOff>74295</xdr:rowOff>
    </xdr:to>
    <xdr:cxnSp macro="">
      <xdr:nvCxnSpPr>
        <xdr:cNvPr id="797" name="直線コネクタ 796">
          <a:extLst>
            <a:ext uri="{FF2B5EF4-FFF2-40B4-BE49-F238E27FC236}">
              <a16:creationId xmlns:a16="http://schemas.microsoft.com/office/drawing/2014/main" id="{79463936-4D70-4499-8426-0C0B66C2642C}"/>
            </a:ext>
          </a:extLst>
        </xdr:cNvPr>
        <xdr:cNvCxnSpPr/>
      </xdr:nvCxnSpPr>
      <xdr:spPr>
        <a:xfrm>
          <a:off x="16459200" y="136855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103505</xdr:rowOff>
    </xdr:from>
    <xdr:ext cx="464820" cy="250825"/>
    <xdr:sp macro="" textlink="">
      <xdr:nvSpPr>
        <xdr:cNvPr id="798" name="テキスト ボックス 797">
          <a:extLst>
            <a:ext uri="{FF2B5EF4-FFF2-40B4-BE49-F238E27FC236}">
              <a16:creationId xmlns:a16="http://schemas.microsoft.com/office/drawing/2014/main" id="{BAB53167-CC9E-4CAB-AF70-0A05D8EABDB1}"/>
            </a:ext>
          </a:extLst>
        </xdr:cNvPr>
        <xdr:cNvSpPr txBox="1"/>
      </xdr:nvSpPr>
      <xdr:spPr>
        <a:xfrm>
          <a:off x="16052165" y="1355598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82</xdr:row>
      <xdr:rowOff>37465</xdr:rowOff>
    </xdr:from>
    <xdr:to>
      <xdr:col>120</xdr:col>
      <xdr:colOff>114300</xdr:colOff>
      <xdr:row>82</xdr:row>
      <xdr:rowOff>37465</xdr:rowOff>
    </xdr:to>
    <xdr:cxnSp macro="">
      <xdr:nvCxnSpPr>
        <xdr:cNvPr id="799" name="直線コネクタ 798">
          <a:extLst>
            <a:ext uri="{FF2B5EF4-FFF2-40B4-BE49-F238E27FC236}">
              <a16:creationId xmlns:a16="http://schemas.microsoft.com/office/drawing/2014/main" id="{240DCDC4-10DE-401B-A878-789CBA399C7A}"/>
            </a:ext>
          </a:extLst>
        </xdr:cNvPr>
        <xdr:cNvCxnSpPr/>
      </xdr:nvCxnSpPr>
      <xdr:spPr>
        <a:xfrm>
          <a:off x="16459200" y="133248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66040</xdr:rowOff>
    </xdr:from>
    <xdr:ext cx="464820" cy="250825"/>
    <xdr:sp macro="" textlink="">
      <xdr:nvSpPr>
        <xdr:cNvPr id="800" name="テキスト ボックス 799">
          <a:extLst>
            <a:ext uri="{FF2B5EF4-FFF2-40B4-BE49-F238E27FC236}">
              <a16:creationId xmlns:a16="http://schemas.microsoft.com/office/drawing/2014/main" id="{76C1A068-580E-48F3-814B-27618B485D2A}"/>
            </a:ext>
          </a:extLst>
        </xdr:cNvPr>
        <xdr:cNvSpPr txBox="1"/>
      </xdr:nvSpPr>
      <xdr:spPr>
        <a:xfrm>
          <a:off x="16052165" y="1319466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1" name="直線コネクタ 800">
          <a:extLst>
            <a:ext uri="{FF2B5EF4-FFF2-40B4-BE49-F238E27FC236}">
              <a16:creationId xmlns:a16="http://schemas.microsoft.com/office/drawing/2014/main" id="{66A21EF2-D7C1-4E1D-A39B-3B2D4348ACCA}"/>
            </a:ext>
          </a:extLst>
        </xdr:cNvPr>
        <xdr:cNvCxnSpPr/>
      </xdr:nvCxnSpPr>
      <xdr:spPr>
        <a:xfrm>
          <a:off x="16459200" y="129635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28575</xdr:rowOff>
    </xdr:from>
    <xdr:ext cx="464820" cy="250825"/>
    <xdr:sp macro="" textlink="">
      <xdr:nvSpPr>
        <xdr:cNvPr id="802" name="テキスト ボックス 801">
          <a:extLst>
            <a:ext uri="{FF2B5EF4-FFF2-40B4-BE49-F238E27FC236}">
              <a16:creationId xmlns:a16="http://schemas.microsoft.com/office/drawing/2014/main" id="{BAB183C3-A2FB-40D0-B23F-1274194B7826}"/>
            </a:ext>
          </a:extLst>
        </xdr:cNvPr>
        <xdr:cNvSpPr txBox="1"/>
      </xdr:nvSpPr>
      <xdr:spPr>
        <a:xfrm>
          <a:off x="16052165" y="1282700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77</xdr:row>
      <xdr:rowOff>130175</xdr:rowOff>
    </xdr:from>
    <xdr:to>
      <xdr:col>120</xdr:col>
      <xdr:colOff>114300</xdr:colOff>
      <xdr:row>77</xdr:row>
      <xdr:rowOff>130175</xdr:rowOff>
    </xdr:to>
    <xdr:cxnSp macro="">
      <xdr:nvCxnSpPr>
        <xdr:cNvPr id="803" name="直線コネクタ 802">
          <a:extLst>
            <a:ext uri="{FF2B5EF4-FFF2-40B4-BE49-F238E27FC236}">
              <a16:creationId xmlns:a16="http://schemas.microsoft.com/office/drawing/2014/main" id="{D40AF653-317B-4BF8-BA49-76251B7E1E76}"/>
            </a:ext>
          </a:extLst>
        </xdr:cNvPr>
        <xdr:cNvCxnSpPr/>
      </xdr:nvCxnSpPr>
      <xdr:spPr>
        <a:xfrm>
          <a:off x="16459200" y="126079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159385</xdr:rowOff>
    </xdr:from>
    <xdr:ext cx="464820" cy="250825"/>
    <xdr:sp macro="" textlink="">
      <xdr:nvSpPr>
        <xdr:cNvPr id="804" name="テキスト ボックス 803">
          <a:extLst>
            <a:ext uri="{FF2B5EF4-FFF2-40B4-BE49-F238E27FC236}">
              <a16:creationId xmlns:a16="http://schemas.microsoft.com/office/drawing/2014/main" id="{B7546A63-5A17-4D4D-8047-D824059F7B7A}"/>
            </a:ext>
          </a:extLst>
        </xdr:cNvPr>
        <xdr:cNvSpPr txBox="1"/>
      </xdr:nvSpPr>
      <xdr:spPr>
        <a:xfrm>
          <a:off x="16052165" y="1247838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114300</xdr:colOff>
      <xdr:row>75</xdr:row>
      <xdr:rowOff>93345</xdr:rowOff>
    </xdr:to>
    <xdr:cxnSp macro="">
      <xdr:nvCxnSpPr>
        <xdr:cNvPr id="805" name="直線コネクタ 804">
          <a:extLst>
            <a:ext uri="{FF2B5EF4-FFF2-40B4-BE49-F238E27FC236}">
              <a16:creationId xmlns:a16="http://schemas.microsoft.com/office/drawing/2014/main" id="{32CBF13F-DC4C-4267-9F4B-D0D0EE262F23}"/>
            </a:ext>
          </a:extLst>
        </xdr:cNvPr>
        <xdr:cNvCxnSpPr/>
      </xdr:nvCxnSpPr>
      <xdr:spPr>
        <a:xfrm>
          <a:off x="16459200" y="122472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121920</xdr:rowOff>
    </xdr:from>
    <xdr:ext cx="464820" cy="250825"/>
    <xdr:sp macro="" textlink="">
      <xdr:nvSpPr>
        <xdr:cNvPr id="806" name="テキスト ボックス 805">
          <a:extLst>
            <a:ext uri="{FF2B5EF4-FFF2-40B4-BE49-F238E27FC236}">
              <a16:creationId xmlns:a16="http://schemas.microsoft.com/office/drawing/2014/main" id="{90923E63-BA5F-4F49-8027-78813147D217}"/>
            </a:ext>
          </a:extLst>
        </xdr:cNvPr>
        <xdr:cNvSpPr txBox="1"/>
      </xdr:nvSpPr>
      <xdr:spPr>
        <a:xfrm>
          <a:off x="16052165" y="1211707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152400</xdr:colOff>
      <xdr:row>88</xdr:row>
      <xdr:rowOff>149225</xdr:rowOff>
    </xdr:to>
    <xdr:sp macro="" textlink="">
      <xdr:nvSpPr>
        <xdr:cNvPr id="807" name="【消防施設】&#10;一人当たり面積グラフ枠">
          <a:extLst>
            <a:ext uri="{FF2B5EF4-FFF2-40B4-BE49-F238E27FC236}">
              <a16:creationId xmlns:a16="http://schemas.microsoft.com/office/drawing/2014/main" id="{1B72608A-3655-48D7-9F18-3FAF9F021DF6}"/>
            </a:ext>
          </a:extLst>
        </xdr:cNvPr>
        <xdr:cNvSpPr/>
      </xdr:nvSpPr>
      <xdr:spPr>
        <a:xfrm>
          <a:off x="16459200" y="12247245"/>
          <a:ext cx="4267200" cy="2160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84455</xdr:rowOff>
    </xdr:from>
    <xdr:to>
      <xdr:col>116</xdr:col>
      <xdr:colOff>62865</xdr:colOff>
      <xdr:row>86</xdr:row>
      <xdr:rowOff>74295</xdr:rowOff>
    </xdr:to>
    <xdr:cxnSp macro="">
      <xdr:nvCxnSpPr>
        <xdr:cNvPr id="808" name="直線コネクタ 807">
          <a:extLst>
            <a:ext uri="{FF2B5EF4-FFF2-40B4-BE49-F238E27FC236}">
              <a16:creationId xmlns:a16="http://schemas.microsoft.com/office/drawing/2014/main" id="{10EA3F10-C2CB-4481-BB6E-F612178B9443}"/>
            </a:ext>
          </a:extLst>
        </xdr:cNvPr>
        <xdr:cNvCxnSpPr/>
      </xdr:nvCxnSpPr>
      <xdr:spPr>
        <a:xfrm flipV="1">
          <a:off x="19954240" y="12565380"/>
          <a:ext cx="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78105</xdr:rowOff>
    </xdr:from>
    <xdr:ext cx="467360" cy="253365"/>
    <xdr:sp macro="" textlink="">
      <xdr:nvSpPr>
        <xdr:cNvPr id="809" name="【消防施設】&#10;一人当たり面積最小値テキスト">
          <a:extLst>
            <a:ext uri="{FF2B5EF4-FFF2-40B4-BE49-F238E27FC236}">
              <a16:creationId xmlns:a16="http://schemas.microsoft.com/office/drawing/2014/main" id="{20866E15-594B-436A-95A5-77125C5D7D8B}"/>
            </a:ext>
          </a:extLst>
        </xdr:cNvPr>
        <xdr:cNvSpPr txBox="1"/>
      </xdr:nvSpPr>
      <xdr:spPr>
        <a:xfrm>
          <a:off x="19992975" y="1401318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74295</xdr:rowOff>
    </xdr:from>
    <xdr:to>
      <xdr:col>116</xdr:col>
      <xdr:colOff>152400</xdr:colOff>
      <xdr:row>86</xdr:row>
      <xdr:rowOff>74295</xdr:rowOff>
    </xdr:to>
    <xdr:cxnSp macro="">
      <xdr:nvCxnSpPr>
        <xdr:cNvPr id="810" name="直線コネクタ 809">
          <a:extLst>
            <a:ext uri="{FF2B5EF4-FFF2-40B4-BE49-F238E27FC236}">
              <a16:creationId xmlns:a16="http://schemas.microsoft.com/office/drawing/2014/main" id="{679343B1-DFCD-4C9F-847B-D559B6FB552F}"/>
            </a:ext>
          </a:extLst>
        </xdr:cNvPr>
        <xdr:cNvCxnSpPr/>
      </xdr:nvCxnSpPr>
      <xdr:spPr>
        <a:xfrm>
          <a:off x="19878675" y="14009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31750</xdr:rowOff>
    </xdr:from>
    <xdr:ext cx="467360" cy="250825"/>
    <xdr:sp macro="" textlink="">
      <xdr:nvSpPr>
        <xdr:cNvPr id="811" name="【消防施設】&#10;一人当たり面積最大値テキスト">
          <a:extLst>
            <a:ext uri="{FF2B5EF4-FFF2-40B4-BE49-F238E27FC236}">
              <a16:creationId xmlns:a16="http://schemas.microsoft.com/office/drawing/2014/main" id="{30D5CB20-E323-41BC-A910-FE8C3E3D3956}"/>
            </a:ext>
          </a:extLst>
        </xdr:cNvPr>
        <xdr:cNvSpPr txBox="1"/>
      </xdr:nvSpPr>
      <xdr:spPr>
        <a:xfrm>
          <a:off x="19992975" y="1234440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0.825</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84455</xdr:rowOff>
    </xdr:from>
    <xdr:to>
      <xdr:col>116</xdr:col>
      <xdr:colOff>152400</xdr:colOff>
      <xdr:row>77</xdr:row>
      <xdr:rowOff>84455</xdr:rowOff>
    </xdr:to>
    <xdr:cxnSp macro="">
      <xdr:nvCxnSpPr>
        <xdr:cNvPr id="812" name="直線コネクタ 811">
          <a:extLst>
            <a:ext uri="{FF2B5EF4-FFF2-40B4-BE49-F238E27FC236}">
              <a16:creationId xmlns:a16="http://schemas.microsoft.com/office/drawing/2014/main" id="{B322E338-E273-4B4C-86A5-829111B4C1E9}"/>
            </a:ext>
          </a:extLst>
        </xdr:cNvPr>
        <xdr:cNvCxnSpPr/>
      </xdr:nvCxnSpPr>
      <xdr:spPr>
        <a:xfrm>
          <a:off x="19878675" y="125653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91440</xdr:rowOff>
    </xdr:from>
    <xdr:ext cx="467360" cy="250825"/>
    <xdr:sp macro="" textlink="">
      <xdr:nvSpPr>
        <xdr:cNvPr id="813" name="【消防施設】&#10;一人当たり面積平均値テキスト">
          <a:extLst>
            <a:ext uri="{FF2B5EF4-FFF2-40B4-BE49-F238E27FC236}">
              <a16:creationId xmlns:a16="http://schemas.microsoft.com/office/drawing/2014/main" id="{3DAEAF36-67B4-4201-9921-021B27B4506F}"/>
            </a:ext>
          </a:extLst>
        </xdr:cNvPr>
        <xdr:cNvSpPr txBox="1"/>
      </xdr:nvSpPr>
      <xdr:spPr>
        <a:xfrm>
          <a:off x="19992975" y="13699490"/>
          <a:ext cx="4673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112395</xdr:rowOff>
    </xdr:from>
    <xdr:to>
      <xdr:col>116</xdr:col>
      <xdr:colOff>114300</xdr:colOff>
      <xdr:row>85</xdr:row>
      <xdr:rowOff>43815</xdr:rowOff>
    </xdr:to>
    <xdr:sp macro="" textlink="">
      <xdr:nvSpPr>
        <xdr:cNvPr id="814" name="フローチャート: 判断 813">
          <a:extLst>
            <a:ext uri="{FF2B5EF4-FFF2-40B4-BE49-F238E27FC236}">
              <a16:creationId xmlns:a16="http://schemas.microsoft.com/office/drawing/2014/main" id="{40A96297-BD04-4152-99BA-1CECBD802E53}"/>
            </a:ext>
          </a:extLst>
        </xdr:cNvPr>
        <xdr:cNvSpPr/>
      </xdr:nvSpPr>
      <xdr:spPr>
        <a:xfrm>
          <a:off x="19897725" y="13723620"/>
          <a:ext cx="10477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123825</xdr:rowOff>
    </xdr:from>
    <xdr:to>
      <xdr:col>112</xdr:col>
      <xdr:colOff>38100</xdr:colOff>
      <xdr:row>85</xdr:row>
      <xdr:rowOff>55245</xdr:rowOff>
    </xdr:to>
    <xdr:sp macro="" textlink="">
      <xdr:nvSpPr>
        <xdr:cNvPr id="815" name="フローチャート: 判断 814">
          <a:extLst>
            <a:ext uri="{FF2B5EF4-FFF2-40B4-BE49-F238E27FC236}">
              <a16:creationId xmlns:a16="http://schemas.microsoft.com/office/drawing/2014/main" id="{3BEB2CB5-83B7-4CDE-B754-925BDB151489}"/>
            </a:ext>
          </a:extLst>
        </xdr:cNvPr>
        <xdr:cNvSpPr/>
      </xdr:nvSpPr>
      <xdr:spPr>
        <a:xfrm>
          <a:off x="19154775" y="13731875"/>
          <a:ext cx="8572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132715</xdr:rowOff>
    </xdr:from>
    <xdr:to>
      <xdr:col>107</xdr:col>
      <xdr:colOff>101600</xdr:colOff>
      <xdr:row>85</xdr:row>
      <xdr:rowOff>64135</xdr:rowOff>
    </xdr:to>
    <xdr:sp macro="" textlink="">
      <xdr:nvSpPr>
        <xdr:cNvPr id="816" name="フローチャート: 判断 815">
          <a:extLst>
            <a:ext uri="{FF2B5EF4-FFF2-40B4-BE49-F238E27FC236}">
              <a16:creationId xmlns:a16="http://schemas.microsoft.com/office/drawing/2014/main" id="{BEA81001-F9DC-4654-9434-5EF7BEC1210E}"/>
            </a:ext>
          </a:extLst>
        </xdr:cNvPr>
        <xdr:cNvSpPr/>
      </xdr:nvSpPr>
      <xdr:spPr>
        <a:xfrm>
          <a:off x="18345150" y="13743940"/>
          <a:ext cx="10477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106680</xdr:rowOff>
    </xdr:from>
    <xdr:to>
      <xdr:col>102</xdr:col>
      <xdr:colOff>165100</xdr:colOff>
      <xdr:row>85</xdr:row>
      <xdr:rowOff>38735</xdr:rowOff>
    </xdr:to>
    <xdr:sp macro="" textlink="">
      <xdr:nvSpPr>
        <xdr:cNvPr id="817" name="フローチャート: 判断 816">
          <a:extLst>
            <a:ext uri="{FF2B5EF4-FFF2-40B4-BE49-F238E27FC236}">
              <a16:creationId xmlns:a16="http://schemas.microsoft.com/office/drawing/2014/main" id="{218E1BA5-6950-470C-8487-A9D506BA3ECF}"/>
            </a:ext>
          </a:extLst>
        </xdr:cNvPr>
        <xdr:cNvSpPr/>
      </xdr:nvSpPr>
      <xdr:spPr>
        <a:xfrm>
          <a:off x="17554575" y="13714730"/>
          <a:ext cx="952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2540</xdr:rowOff>
    </xdr:from>
    <xdr:to>
      <xdr:col>98</xdr:col>
      <xdr:colOff>38100</xdr:colOff>
      <xdr:row>85</xdr:row>
      <xdr:rowOff>101600</xdr:rowOff>
    </xdr:to>
    <xdr:sp macro="" textlink="">
      <xdr:nvSpPr>
        <xdr:cNvPr id="818" name="フローチャート: 判断 817">
          <a:extLst>
            <a:ext uri="{FF2B5EF4-FFF2-40B4-BE49-F238E27FC236}">
              <a16:creationId xmlns:a16="http://schemas.microsoft.com/office/drawing/2014/main" id="{D394AD2D-9E8D-4D47-9F7B-A1D98585C2E2}"/>
            </a:ext>
          </a:extLst>
        </xdr:cNvPr>
        <xdr:cNvSpPr/>
      </xdr:nvSpPr>
      <xdr:spPr>
        <a:xfrm>
          <a:off x="16754475" y="13775690"/>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146685</xdr:rowOff>
    </xdr:from>
    <xdr:ext cx="762000" cy="250825"/>
    <xdr:sp macro="" textlink="">
      <xdr:nvSpPr>
        <xdr:cNvPr id="819" name="テキスト ボックス 818">
          <a:extLst>
            <a:ext uri="{FF2B5EF4-FFF2-40B4-BE49-F238E27FC236}">
              <a16:creationId xmlns:a16="http://schemas.microsoft.com/office/drawing/2014/main" id="{97676B6C-AE13-41FF-A031-0384E386317C}"/>
            </a:ext>
          </a:extLst>
        </xdr:cNvPr>
        <xdr:cNvSpPr txBox="1"/>
      </xdr:nvSpPr>
      <xdr:spPr>
        <a:xfrm>
          <a:off x="19783425" y="144024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88</xdr:row>
      <xdr:rowOff>146685</xdr:rowOff>
    </xdr:from>
    <xdr:ext cx="762000" cy="250825"/>
    <xdr:sp macro="" textlink="">
      <xdr:nvSpPr>
        <xdr:cNvPr id="820" name="テキスト ボックス 819">
          <a:extLst>
            <a:ext uri="{FF2B5EF4-FFF2-40B4-BE49-F238E27FC236}">
              <a16:creationId xmlns:a16="http://schemas.microsoft.com/office/drawing/2014/main" id="{A90EE572-9E7C-4565-930A-5DBBDF466F6E}"/>
            </a:ext>
          </a:extLst>
        </xdr:cNvPr>
        <xdr:cNvSpPr txBox="1"/>
      </xdr:nvSpPr>
      <xdr:spPr>
        <a:xfrm>
          <a:off x="19030950" y="144024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146685</xdr:rowOff>
    </xdr:from>
    <xdr:ext cx="759460" cy="250825"/>
    <xdr:sp macro="" textlink="">
      <xdr:nvSpPr>
        <xdr:cNvPr id="821" name="テキスト ボックス 820">
          <a:extLst>
            <a:ext uri="{FF2B5EF4-FFF2-40B4-BE49-F238E27FC236}">
              <a16:creationId xmlns:a16="http://schemas.microsoft.com/office/drawing/2014/main" id="{7F27BEEB-2C9B-48D4-93B3-76084205CC11}"/>
            </a:ext>
          </a:extLst>
        </xdr:cNvPr>
        <xdr:cNvSpPr txBox="1"/>
      </xdr:nvSpPr>
      <xdr:spPr>
        <a:xfrm>
          <a:off x="18221325" y="1440243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146685</xdr:rowOff>
    </xdr:from>
    <xdr:ext cx="762000" cy="250825"/>
    <xdr:sp macro="" textlink="">
      <xdr:nvSpPr>
        <xdr:cNvPr id="822" name="テキスト ボックス 821">
          <a:extLst>
            <a:ext uri="{FF2B5EF4-FFF2-40B4-BE49-F238E27FC236}">
              <a16:creationId xmlns:a16="http://schemas.microsoft.com/office/drawing/2014/main" id="{B0AAF266-6BC7-4D25-A03F-536EC318902F}"/>
            </a:ext>
          </a:extLst>
        </xdr:cNvPr>
        <xdr:cNvSpPr txBox="1"/>
      </xdr:nvSpPr>
      <xdr:spPr>
        <a:xfrm>
          <a:off x="17430750" y="144024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88</xdr:row>
      <xdr:rowOff>146685</xdr:rowOff>
    </xdr:from>
    <xdr:ext cx="762000" cy="250825"/>
    <xdr:sp macro="" textlink="">
      <xdr:nvSpPr>
        <xdr:cNvPr id="823" name="テキスト ボックス 822">
          <a:extLst>
            <a:ext uri="{FF2B5EF4-FFF2-40B4-BE49-F238E27FC236}">
              <a16:creationId xmlns:a16="http://schemas.microsoft.com/office/drawing/2014/main" id="{1E6D6818-35BE-4F0A-B445-036FBF274C65}"/>
            </a:ext>
          </a:extLst>
        </xdr:cNvPr>
        <xdr:cNvSpPr txBox="1"/>
      </xdr:nvSpPr>
      <xdr:spPr>
        <a:xfrm>
          <a:off x="16630650" y="144024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47625</xdr:rowOff>
    </xdr:from>
    <xdr:to>
      <xdr:col>116</xdr:col>
      <xdr:colOff>114300</xdr:colOff>
      <xdr:row>84</xdr:row>
      <xdr:rowOff>146685</xdr:rowOff>
    </xdr:to>
    <xdr:sp macro="" textlink="">
      <xdr:nvSpPr>
        <xdr:cNvPr id="824" name="楕円 823">
          <a:extLst>
            <a:ext uri="{FF2B5EF4-FFF2-40B4-BE49-F238E27FC236}">
              <a16:creationId xmlns:a16="http://schemas.microsoft.com/office/drawing/2014/main" id="{D3EA47CF-5DFB-48D0-A4EF-BEC0ABFB8129}"/>
            </a:ext>
          </a:extLst>
        </xdr:cNvPr>
        <xdr:cNvSpPr/>
      </xdr:nvSpPr>
      <xdr:spPr>
        <a:xfrm>
          <a:off x="19897725" y="13655675"/>
          <a:ext cx="10477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69850</xdr:rowOff>
    </xdr:from>
    <xdr:ext cx="467360" cy="250825"/>
    <xdr:sp macro="" textlink="">
      <xdr:nvSpPr>
        <xdr:cNvPr id="825" name="【消防施設】&#10;一人当たり面積該当値テキスト">
          <a:extLst>
            <a:ext uri="{FF2B5EF4-FFF2-40B4-BE49-F238E27FC236}">
              <a16:creationId xmlns:a16="http://schemas.microsoft.com/office/drawing/2014/main" id="{1D9DF4FF-9968-4155-A6D2-48CD0B3AF1C4}"/>
            </a:ext>
          </a:extLst>
        </xdr:cNvPr>
        <xdr:cNvSpPr txBox="1"/>
      </xdr:nvSpPr>
      <xdr:spPr>
        <a:xfrm>
          <a:off x="19992975" y="1351597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50800</xdr:rowOff>
    </xdr:from>
    <xdr:to>
      <xdr:col>112</xdr:col>
      <xdr:colOff>38100</xdr:colOff>
      <xdr:row>84</xdr:row>
      <xdr:rowOff>150495</xdr:rowOff>
    </xdr:to>
    <xdr:sp macro="" textlink="">
      <xdr:nvSpPr>
        <xdr:cNvPr id="826" name="楕円 825">
          <a:extLst>
            <a:ext uri="{FF2B5EF4-FFF2-40B4-BE49-F238E27FC236}">
              <a16:creationId xmlns:a16="http://schemas.microsoft.com/office/drawing/2014/main" id="{F22DA4D7-C15A-4595-BFB4-FFE3D015D708}"/>
            </a:ext>
          </a:extLst>
        </xdr:cNvPr>
        <xdr:cNvSpPr/>
      </xdr:nvSpPr>
      <xdr:spPr>
        <a:xfrm>
          <a:off x="19154775" y="13658850"/>
          <a:ext cx="8572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84</xdr:row>
      <xdr:rowOff>96520</xdr:rowOff>
    </xdr:from>
    <xdr:to>
      <xdr:col>116</xdr:col>
      <xdr:colOff>63500</xdr:colOff>
      <xdr:row>84</xdr:row>
      <xdr:rowOff>100330</xdr:rowOff>
    </xdr:to>
    <xdr:cxnSp macro="">
      <xdr:nvCxnSpPr>
        <xdr:cNvPr id="827" name="直線コネクタ 826">
          <a:extLst>
            <a:ext uri="{FF2B5EF4-FFF2-40B4-BE49-F238E27FC236}">
              <a16:creationId xmlns:a16="http://schemas.microsoft.com/office/drawing/2014/main" id="{4824DA4A-B39D-4C8F-B3A0-CDA86238B027}"/>
            </a:ext>
          </a:extLst>
        </xdr:cNvPr>
        <xdr:cNvCxnSpPr/>
      </xdr:nvCxnSpPr>
      <xdr:spPr>
        <a:xfrm flipV="1">
          <a:off x="19202400" y="13707745"/>
          <a:ext cx="75247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52705</xdr:rowOff>
    </xdr:from>
    <xdr:to>
      <xdr:col>107</xdr:col>
      <xdr:colOff>101600</xdr:colOff>
      <xdr:row>84</xdr:row>
      <xdr:rowOff>151765</xdr:rowOff>
    </xdr:to>
    <xdr:sp macro="" textlink="">
      <xdr:nvSpPr>
        <xdr:cNvPr id="828" name="楕円 827">
          <a:extLst>
            <a:ext uri="{FF2B5EF4-FFF2-40B4-BE49-F238E27FC236}">
              <a16:creationId xmlns:a16="http://schemas.microsoft.com/office/drawing/2014/main" id="{E54E0ED7-62F7-4944-90E3-0538EF47F62C}"/>
            </a:ext>
          </a:extLst>
        </xdr:cNvPr>
        <xdr:cNvSpPr/>
      </xdr:nvSpPr>
      <xdr:spPr>
        <a:xfrm>
          <a:off x="18345150" y="13660755"/>
          <a:ext cx="10477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100330</xdr:rowOff>
    </xdr:from>
    <xdr:to>
      <xdr:col>111</xdr:col>
      <xdr:colOff>171450</xdr:colOff>
      <xdr:row>84</xdr:row>
      <xdr:rowOff>102870</xdr:rowOff>
    </xdr:to>
    <xdr:cxnSp macro="">
      <xdr:nvCxnSpPr>
        <xdr:cNvPr id="829" name="直線コネクタ 828">
          <a:extLst>
            <a:ext uri="{FF2B5EF4-FFF2-40B4-BE49-F238E27FC236}">
              <a16:creationId xmlns:a16="http://schemas.microsoft.com/office/drawing/2014/main" id="{07E9ED43-4DD7-4D67-856C-5836245C063A}"/>
            </a:ext>
          </a:extLst>
        </xdr:cNvPr>
        <xdr:cNvCxnSpPr/>
      </xdr:nvCxnSpPr>
      <xdr:spPr>
        <a:xfrm flipV="1">
          <a:off x="18392775" y="13714730"/>
          <a:ext cx="8096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32385</xdr:rowOff>
    </xdr:from>
    <xdr:to>
      <xdr:col>102</xdr:col>
      <xdr:colOff>165100</xdr:colOff>
      <xdr:row>84</xdr:row>
      <xdr:rowOff>131445</xdr:rowOff>
    </xdr:to>
    <xdr:sp macro="" textlink="">
      <xdr:nvSpPr>
        <xdr:cNvPr id="830" name="楕円 829">
          <a:extLst>
            <a:ext uri="{FF2B5EF4-FFF2-40B4-BE49-F238E27FC236}">
              <a16:creationId xmlns:a16="http://schemas.microsoft.com/office/drawing/2014/main" id="{12D634A8-6CA9-4CCB-A561-75B82E572FC6}"/>
            </a:ext>
          </a:extLst>
        </xdr:cNvPr>
        <xdr:cNvSpPr/>
      </xdr:nvSpPr>
      <xdr:spPr>
        <a:xfrm>
          <a:off x="17554575" y="13640435"/>
          <a:ext cx="952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81915</xdr:rowOff>
    </xdr:from>
    <xdr:to>
      <xdr:col>107</xdr:col>
      <xdr:colOff>50800</xdr:colOff>
      <xdr:row>84</xdr:row>
      <xdr:rowOff>102870</xdr:rowOff>
    </xdr:to>
    <xdr:cxnSp macro="">
      <xdr:nvCxnSpPr>
        <xdr:cNvPr id="831" name="直線コネクタ 830">
          <a:extLst>
            <a:ext uri="{FF2B5EF4-FFF2-40B4-BE49-F238E27FC236}">
              <a16:creationId xmlns:a16="http://schemas.microsoft.com/office/drawing/2014/main" id="{0079B010-863A-4F0A-BF1C-0D562D839828}"/>
            </a:ext>
          </a:extLst>
        </xdr:cNvPr>
        <xdr:cNvCxnSpPr/>
      </xdr:nvCxnSpPr>
      <xdr:spPr>
        <a:xfrm>
          <a:off x="17602200" y="13696315"/>
          <a:ext cx="79057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36195</xdr:rowOff>
    </xdr:from>
    <xdr:to>
      <xdr:col>98</xdr:col>
      <xdr:colOff>38100</xdr:colOff>
      <xdr:row>84</xdr:row>
      <xdr:rowOff>135255</xdr:rowOff>
    </xdr:to>
    <xdr:sp macro="" textlink="">
      <xdr:nvSpPr>
        <xdr:cNvPr id="832" name="楕円 831">
          <a:extLst>
            <a:ext uri="{FF2B5EF4-FFF2-40B4-BE49-F238E27FC236}">
              <a16:creationId xmlns:a16="http://schemas.microsoft.com/office/drawing/2014/main" id="{50717F1E-0BE0-411B-BD14-836684F2CB12}"/>
            </a:ext>
          </a:extLst>
        </xdr:cNvPr>
        <xdr:cNvSpPr/>
      </xdr:nvSpPr>
      <xdr:spPr>
        <a:xfrm>
          <a:off x="16754475" y="13647420"/>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84</xdr:row>
      <xdr:rowOff>81915</xdr:rowOff>
    </xdr:from>
    <xdr:to>
      <xdr:col>102</xdr:col>
      <xdr:colOff>114300</xdr:colOff>
      <xdr:row>84</xdr:row>
      <xdr:rowOff>85725</xdr:rowOff>
    </xdr:to>
    <xdr:cxnSp macro="">
      <xdr:nvCxnSpPr>
        <xdr:cNvPr id="833" name="直線コネクタ 832">
          <a:extLst>
            <a:ext uri="{FF2B5EF4-FFF2-40B4-BE49-F238E27FC236}">
              <a16:creationId xmlns:a16="http://schemas.microsoft.com/office/drawing/2014/main" id="{72C07C06-244E-4469-9E69-F52F84948EB2}"/>
            </a:ext>
          </a:extLst>
        </xdr:cNvPr>
        <xdr:cNvCxnSpPr/>
      </xdr:nvCxnSpPr>
      <xdr:spPr>
        <a:xfrm flipV="1">
          <a:off x="16802100" y="1369631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85</xdr:row>
      <xdr:rowOff>46990</xdr:rowOff>
    </xdr:from>
    <xdr:ext cx="469900" cy="250825"/>
    <xdr:sp macro="" textlink="">
      <xdr:nvSpPr>
        <xdr:cNvPr id="834" name="n_1aveValue【消防施設】&#10;一人当たり面積">
          <a:extLst>
            <a:ext uri="{FF2B5EF4-FFF2-40B4-BE49-F238E27FC236}">
              <a16:creationId xmlns:a16="http://schemas.microsoft.com/office/drawing/2014/main" id="{86659AFD-EBEA-428D-8C90-D823EEDBCF96}"/>
            </a:ext>
          </a:extLst>
        </xdr:cNvPr>
        <xdr:cNvSpPr txBox="1"/>
      </xdr:nvSpPr>
      <xdr:spPr>
        <a:xfrm>
          <a:off x="18983325" y="1382331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85</xdr:row>
      <xdr:rowOff>55880</xdr:rowOff>
    </xdr:from>
    <xdr:ext cx="469900" cy="253365"/>
    <xdr:sp macro="" textlink="">
      <xdr:nvSpPr>
        <xdr:cNvPr id="835" name="n_2aveValue【消防施設】&#10;一人当たり面積">
          <a:extLst>
            <a:ext uri="{FF2B5EF4-FFF2-40B4-BE49-F238E27FC236}">
              <a16:creationId xmlns:a16="http://schemas.microsoft.com/office/drawing/2014/main" id="{CF4C10E7-F759-47A7-86D6-4CB3E818F402}"/>
            </a:ext>
          </a:extLst>
        </xdr:cNvPr>
        <xdr:cNvSpPr txBox="1"/>
      </xdr:nvSpPr>
      <xdr:spPr>
        <a:xfrm>
          <a:off x="18183225" y="138290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85</xdr:row>
      <xdr:rowOff>29845</xdr:rowOff>
    </xdr:from>
    <xdr:ext cx="469900" cy="250825"/>
    <xdr:sp macro="" textlink="">
      <xdr:nvSpPr>
        <xdr:cNvPr id="836" name="n_3aveValue【消防施設】&#10;一人当たり面積">
          <a:extLst>
            <a:ext uri="{FF2B5EF4-FFF2-40B4-BE49-F238E27FC236}">
              <a16:creationId xmlns:a16="http://schemas.microsoft.com/office/drawing/2014/main" id="{6CC959EA-0E1C-4E20-B851-27E637CD2CA4}"/>
            </a:ext>
          </a:extLst>
        </xdr:cNvPr>
        <xdr:cNvSpPr txBox="1"/>
      </xdr:nvSpPr>
      <xdr:spPr>
        <a:xfrm>
          <a:off x="17383125" y="1379982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93345</xdr:rowOff>
    </xdr:from>
    <xdr:ext cx="469900" cy="253365"/>
    <xdr:sp macro="" textlink="">
      <xdr:nvSpPr>
        <xdr:cNvPr id="837" name="n_4aveValue【消防施設】&#10;一人当たり面積">
          <a:extLst>
            <a:ext uri="{FF2B5EF4-FFF2-40B4-BE49-F238E27FC236}">
              <a16:creationId xmlns:a16="http://schemas.microsoft.com/office/drawing/2014/main" id="{4D7B929D-ECA2-408B-95CC-F9F41C9649F1}"/>
            </a:ext>
          </a:extLst>
        </xdr:cNvPr>
        <xdr:cNvSpPr txBox="1"/>
      </xdr:nvSpPr>
      <xdr:spPr>
        <a:xfrm>
          <a:off x="16592550" y="138664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82</xdr:row>
      <xdr:rowOff>166370</xdr:rowOff>
    </xdr:from>
    <xdr:ext cx="469900" cy="253365"/>
    <xdr:sp macro="" textlink="">
      <xdr:nvSpPr>
        <xdr:cNvPr id="838" name="n_1mainValue【消防施設】&#10;一人当たり面積">
          <a:extLst>
            <a:ext uri="{FF2B5EF4-FFF2-40B4-BE49-F238E27FC236}">
              <a16:creationId xmlns:a16="http://schemas.microsoft.com/office/drawing/2014/main" id="{56ADD086-02FC-4B24-9403-1B6DAFC90012}"/>
            </a:ext>
          </a:extLst>
        </xdr:cNvPr>
        <xdr:cNvSpPr txBox="1"/>
      </xdr:nvSpPr>
      <xdr:spPr>
        <a:xfrm>
          <a:off x="18983325" y="134505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83</xdr:row>
      <xdr:rowOff>635</xdr:rowOff>
    </xdr:from>
    <xdr:ext cx="469900" cy="253365"/>
    <xdr:sp macro="" textlink="">
      <xdr:nvSpPr>
        <xdr:cNvPr id="839" name="n_2mainValue【消防施設】&#10;一人当たり面積">
          <a:extLst>
            <a:ext uri="{FF2B5EF4-FFF2-40B4-BE49-F238E27FC236}">
              <a16:creationId xmlns:a16="http://schemas.microsoft.com/office/drawing/2014/main" id="{DA3E3AC5-4819-4CB8-800B-6A2E743280F7}"/>
            </a:ext>
          </a:extLst>
        </xdr:cNvPr>
        <xdr:cNvSpPr txBox="1"/>
      </xdr:nvSpPr>
      <xdr:spPr>
        <a:xfrm>
          <a:off x="18183225" y="134499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82</xdr:row>
      <xdr:rowOff>147955</xdr:rowOff>
    </xdr:from>
    <xdr:ext cx="469900" cy="250825"/>
    <xdr:sp macro="" textlink="">
      <xdr:nvSpPr>
        <xdr:cNvPr id="840" name="n_3mainValue【消防施設】&#10;一人当たり面積">
          <a:extLst>
            <a:ext uri="{FF2B5EF4-FFF2-40B4-BE49-F238E27FC236}">
              <a16:creationId xmlns:a16="http://schemas.microsoft.com/office/drawing/2014/main" id="{931652C6-02CC-4245-B3C1-42FC9A45EDF8}"/>
            </a:ext>
          </a:extLst>
        </xdr:cNvPr>
        <xdr:cNvSpPr txBox="1"/>
      </xdr:nvSpPr>
      <xdr:spPr>
        <a:xfrm>
          <a:off x="17383125" y="1343215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82</xdr:row>
      <xdr:rowOff>151130</xdr:rowOff>
    </xdr:from>
    <xdr:ext cx="469900" cy="253365"/>
    <xdr:sp macro="" textlink="">
      <xdr:nvSpPr>
        <xdr:cNvPr id="841" name="n_4mainValue【消防施設】&#10;一人当たり面積">
          <a:extLst>
            <a:ext uri="{FF2B5EF4-FFF2-40B4-BE49-F238E27FC236}">
              <a16:creationId xmlns:a16="http://schemas.microsoft.com/office/drawing/2014/main" id="{15759B2C-0783-466F-881B-8E5CB8F76B87}"/>
            </a:ext>
          </a:extLst>
        </xdr:cNvPr>
        <xdr:cNvSpPr txBox="1"/>
      </xdr:nvSpPr>
      <xdr:spPr>
        <a:xfrm>
          <a:off x="16592550" y="134385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3301BAB4-1877-47D0-AA75-EC32F182DF28}"/>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2E4AE515-713D-4F3A-807B-FF5BA040DA0C}"/>
            </a:ext>
          </a:extLst>
        </xdr:cNvPr>
        <xdr:cNvSpPr/>
      </xdr:nvSpPr>
      <xdr:spPr>
        <a:xfrm>
          <a:off x="113157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D5A2B408-EC39-4C16-8937-70572DC83596}"/>
            </a:ext>
          </a:extLst>
        </xdr:cNvPr>
        <xdr:cNvSpPr/>
      </xdr:nvSpPr>
      <xdr:spPr>
        <a:xfrm>
          <a:off x="113157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1C563637-372F-43DB-90E1-807B96DB9EC0}"/>
            </a:ext>
          </a:extLst>
        </xdr:cNvPr>
        <xdr:cNvSpPr/>
      </xdr:nvSpPr>
      <xdr:spPr>
        <a:xfrm>
          <a:off x="122396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E1E71682-C2B9-485D-AC48-D0A8912E59DB}"/>
            </a:ext>
          </a:extLst>
        </xdr:cNvPr>
        <xdr:cNvSpPr/>
      </xdr:nvSpPr>
      <xdr:spPr>
        <a:xfrm>
          <a:off x="122396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7480BF04-B0FC-486D-AA06-5C04948D8437}"/>
            </a:ext>
          </a:extLst>
        </xdr:cNvPr>
        <xdr:cNvSpPr/>
      </xdr:nvSpPr>
      <xdr:spPr>
        <a:xfrm>
          <a:off x="132683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FDBC9395-31B7-49DE-8A47-4B8191A89A9B}"/>
            </a:ext>
          </a:extLst>
        </xdr:cNvPr>
        <xdr:cNvSpPr/>
      </xdr:nvSpPr>
      <xdr:spPr>
        <a:xfrm>
          <a:off x="132683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CC782F38-0841-464E-82B1-AD9E8B0B06C5}"/>
            </a:ext>
          </a:extLst>
        </xdr:cNvPr>
        <xdr:cNvSpPr/>
      </xdr:nvSpPr>
      <xdr:spPr>
        <a:xfrm>
          <a:off x="11210925" y="1590675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850" name="テキスト ボックス 849">
          <a:extLst>
            <a:ext uri="{FF2B5EF4-FFF2-40B4-BE49-F238E27FC236}">
              <a16:creationId xmlns:a16="http://schemas.microsoft.com/office/drawing/2014/main" id="{EA86D83C-FA45-431A-BD6D-A89DD5C1CE98}"/>
            </a:ext>
          </a:extLst>
        </xdr:cNvPr>
        <xdr:cNvSpPr txBox="1"/>
      </xdr:nvSpPr>
      <xdr:spPr>
        <a:xfrm>
          <a:off x="11172825" y="1571625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171450</xdr:colOff>
      <xdr:row>111</xdr:row>
      <xdr:rowOff>19050</xdr:rowOff>
    </xdr:to>
    <xdr:cxnSp macro="">
      <xdr:nvCxnSpPr>
        <xdr:cNvPr id="851" name="直線コネクタ 850">
          <a:extLst>
            <a:ext uri="{FF2B5EF4-FFF2-40B4-BE49-F238E27FC236}">
              <a16:creationId xmlns:a16="http://schemas.microsoft.com/office/drawing/2014/main" id="{C33A19F1-409A-4E21-BB2D-A52D195C7C3B}"/>
            </a:ext>
          </a:extLst>
        </xdr:cNvPr>
        <xdr:cNvCxnSpPr/>
      </xdr:nvCxnSpPr>
      <xdr:spPr>
        <a:xfrm>
          <a:off x="11210925" y="18192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852" name="テキスト ボックス 851">
          <a:extLst>
            <a:ext uri="{FF2B5EF4-FFF2-40B4-BE49-F238E27FC236}">
              <a16:creationId xmlns:a16="http://schemas.microsoft.com/office/drawing/2014/main" id="{4DA13130-6912-40E4-9B4D-A9475E0FDF14}"/>
            </a:ext>
          </a:extLst>
        </xdr:cNvPr>
        <xdr:cNvSpPr txBox="1"/>
      </xdr:nvSpPr>
      <xdr:spPr>
        <a:xfrm>
          <a:off x="10794365" y="180473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171450</xdr:colOff>
      <xdr:row>109</xdr:row>
      <xdr:rowOff>35560</xdr:rowOff>
    </xdr:to>
    <xdr:cxnSp macro="">
      <xdr:nvCxnSpPr>
        <xdr:cNvPr id="853" name="直線コネクタ 852">
          <a:extLst>
            <a:ext uri="{FF2B5EF4-FFF2-40B4-BE49-F238E27FC236}">
              <a16:creationId xmlns:a16="http://schemas.microsoft.com/office/drawing/2014/main" id="{AFA59A3D-CABF-4173-9155-63D39C16883F}"/>
            </a:ext>
          </a:extLst>
        </xdr:cNvPr>
        <xdr:cNvCxnSpPr/>
      </xdr:nvCxnSpPr>
      <xdr:spPr>
        <a:xfrm>
          <a:off x="11210925" y="1786636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4820" cy="256540"/>
    <xdr:sp macro="" textlink="">
      <xdr:nvSpPr>
        <xdr:cNvPr id="854" name="テキスト ボックス 853">
          <a:extLst>
            <a:ext uri="{FF2B5EF4-FFF2-40B4-BE49-F238E27FC236}">
              <a16:creationId xmlns:a16="http://schemas.microsoft.com/office/drawing/2014/main" id="{9378AAAF-2A9E-4221-BA41-6E9CA21C5D03}"/>
            </a:ext>
          </a:extLst>
        </xdr:cNvPr>
        <xdr:cNvSpPr txBox="1"/>
      </xdr:nvSpPr>
      <xdr:spPr>
        <a:xfrm>
          <a:off x="10794365" y="1772729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171450</xdr:colOff>
      <xdr:row>107</xdr:row>
      <xdr:rowOff>52070</xdr:rowOff>
    </xdr:to>
    <xdr:cxnSp macro="">
      <xdr:nvCxnSpPr>
        <xdr:cNvPr id="855" name="直線コネクタ 854">
          <a:extLst>
            <a:ext uri="{FF2B5EF4-FFF2-40B4-BE49-F238E27FC236}">
              <a16:creationId xmlns:a16="http://schemas.microsoft.com/office/drawing/2014/main" id="{E452A0EA-5C92-4B2C-ABE9-5DF2C8D1206A}"/>
            </a:ext>
          </a:extLst>
        </xdr:cNvPr>
        <xdr:cNvCxnSpPr/>
      </xdr:nvCxnSpPr>
      <xdr:spPr>
        <a:xfrm>
          <a:off x="11210925" y="1753679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0685" cy="259080"/>
    <xdr:sp macro="" textlink="">
      <xdr:nvSpPr>
        <xdr:cNvPr id="856" name="テキスト ボックス 855">
          <a:extLst>
            <a:ext uri="{FF2B5EF4-FFF2-40B4-BE49-F238E27FC236}">
              <a16:creationId xmlns:a16="http://schemas.microsoft.com/office/drawing/2014/main" id="{5B8BAF3B-C51F-4CA4-80A6-0B7C2B7B0F01}"/>
            </a:ext>
          </a:extLst>
        </xdr:cNvPr>
        <xdr:cNvSpPr txBox="1"/>
      </xdr:nvSpPr>
      <xdr:spPr>
        <a:xfrm>
          <a:off x="10845800" y="1740027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171450</xdr:colOff>
      <xdr:row>105</xdr:row>
      <xdr:rowOff>67945</xdr:rowOff>
    </xdr:to>
    <xdr:cxnSp macro="">
      <xdr:nvCxnSpPr>
        <xdr:cNvPr id="857" name="直線コネクタ 856">
          <a:extLst>
            <a:ext uri="{FF2B5EF4-FFF2-40B4-BE49-F238E27FC236}">
              <a16:creationId xmlns:a16="http://schemas.microsoft.com/office/drawing/2014/main" id="{E827205D-4A28-4CBF-A593-BE281207D447}"/>
            </a:ext>
          </a:extLst>
        </xdr:cNvPr>
        <xdr:cNvCxnSpPr/>
      </xdr:nvCxnSpPr>
      <xdr:spPr>
        <a:xfrm>
          <a:off x="11210925" y="1720977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0685" cy="256540"/>
    <xdr:sp macro="" textlink="">
      <xdr:nvSpPr>
        <xdr:cNvPr id="858" name="テキスト ボックス 857">
          <a:extLst>
            <a:ext uri="{FF2B5EF4-FFF2-40B4-BE49-F238E27FC236}">
              <a16:creationId xmlns:a16="http://schemas.microsoft.com/office/drawing/2014/main" id="{ED642FE7-F323-454A-A103-137B9291C742}"/>
            </a:ext>
          </a:extLst>
        </xdr:cNvPr>
        <xdr:cNvSpPr txBox="1"/>
      </xdr:nvSpPr>
      <xdr:spPr>
        <a:xfrm>
          <a:off x="10845800" y="17071340"/>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171450</xdr:colOff>
      <xdr:row>103</xdr:row>
      <xdr:rowOff>84455</xdr:rowOff>
    </xdr:to>
    <xdr:cxnSp macro="">
      <xdr:nvCxnSpPr>
        <xdr:cNvPr id="859" name="直線コネクタ 858">
          <a:extLst>
            <a:ext uri="{FF2B5EF4-FFF2-40B4-BE49-F238E27FC236}">
              <a16:creationId xmlns:a16="http://schemas.microsoft.com/office/drawing/2014/main" id="{F5F4C889-BDD7-40EF-93B8-6A620474A1EA}"/>
            </a:ext>
          </a:extLst>
        </xdr:cNvPr>
        <xdr:cNvCxnSpPr/>
      </xdr:nvCxnSpPr>
      <xdr:spPr>
        <a:xfrm>
          <a:off x="11210925" y="1688973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0685" cy="258445"/>
    <xdr:sp macro="" textlink="">
      <xdr:nvSpPr>
        <xdr:cNvPr id="860" name="テキスト ボックス 859">
          <a:extLst>
            <a:ext uri="{FF2B5EF4-FFF2-40B4-BE49-F238E27FC236}">
              <a16:creationId xmlns:a16="http://schemas.microsoft.com/office/drawing/2014/main" id="{E895F9E3-E563-4A3F-9E07-2BB0A19FBCAC}"/>
            </a:ext>
          </a:extLst>
        </xdr:cNvPr>
        <xdr:cNvSpPr txBox="1"/>
      </xdr:nvSpPr>
      <xdr:spPr>
        <a:xfrm>
          <a:off x="10845800" y="1674431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171450</xdr:colOff>
      <xdr:row>101</xdr:row>
      <xdr:rowOff>100965</xdr:rowOff>
    </xdr:to>
    <xdr:cxnSp macro="">
      <xdr:nvCxnSpPr>
        <xdr:cNvPr id="861" name="直線コネクタ 860">
          <a:extLst>
            <a:ext uri="{FF2B5EF4-FFF2-40B4-BE49-F238E27FC236}">
              <a16:creationId xmlns:a16="http://schemas.microsoft.com/office/drawing/2014/main" id="{16B39B1A-4BB7-45BF-9A17-61FA26BDB45F}"/>
            </a:ext>
          </a:extLst>
        </xdr:cNvPr>
        <xdr:cNvCxnSpPr/>
      </xdr:nvCxnSpPr>
      <xdr:spPr>
        <a:xfrm>
          <a:off x="11210925" y="1656334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0685" cy="259080"/>
    <xdr:sp macro="" textlink="">
      <xdr:nvSpPr>
        <xdr:cNvPr id="862" name="テキスト ボックス 861">
          <a:extLst>
            <a:ext uri="{FF2B5EF4-FFF2-40B4-BE49-F238E27FC236}">
              <a16:creationId xmlns:a16="http://schemas.microsoft.com/office/drawing/2014/main" id="{076ED390-A440-40EE-AB5F-E3F1C3E1D753}"/>
            </a:ext>
          </a:extLst>
        </xdr:cNvPr>
        <xdr:cNvSpPr txBox="1"/>
      </xdr:nvSpPr>
      <xdr:spPr>
        <a:xfrm>
          <a:off x="10845800" y="1641792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171450</xdr:colOff>
      <xdr:row>99</xdr:row>
      <xdr:rowOff>116840</xdr:rowOff>
    </xdr:to>
    <xdr:cxnSp macro="">
      <xdr:nvCxnSpPr>
        <xdr:cNvPr id="863" name="直線コネクタ 862">
          <a:extLst>
            <a:ext uri="{FF2B5EF4-FFF2-40B4-BE49-F238E27FC236}">
              <a16:creationId xmlns:a16="http://schemas.microsoft.com/office/drawing/2014/main" id="{A97E7D48-1F97-482E-962F-1193A8051DAF}"/>
            </a:ext>
          </a:extLst>
        </xdr:cNvPr>
        <xdr:cNvCxnSpPr/>
      </xdr:nvCxnSpPr>
      <xdr:spPr>
        <a:xfrm>
          <a:off x="11210925" y="1623314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9090" cy="256540"/>
    <xdr:sp macro="" textlink="">
      <xdr:nvSpPr>
        <xdr:cNvPr id="864" name="テキスト ボックス 863">
          <a:extLst>
            <a:ext uri="{FF2B5EF4-FFF2-40B4-BE49-F238E27FC236}">
              <a16:creationId xmlns:a16="http://schemas.microsoft.com/office/drawing/2014/main" id="{F7635BE1-980C-4F69-9FD0-7FF85C1A3FF0}"/>
            </a:ext>
          </a:extLst>
        </xdr:cNvPr>
        <xdr:cNvSpPr txBox="1"/>
      </xdr:nvSpPr>
      <xdr:spPr>
        <a:xfrm>
          <a:off x="10903585" y="16087725"/>
          <a:ext cx="339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171450</xdr:colOff>
      <xdr:row>97</xdr:row>
      <xdr:rowOff>133350</xdr:rowOff>
    </xdr:to>
    <xdr:cxnSp macro="">
      <xdr:nvCxnSpPr>
        <xdr:cNvPr id="865" name="直線コネクタ 864">
          <a:extLst>
            <a:ext uri="{FF2B5EF4-FFF2-40B4-BE49-F238E27FC236}">
              <a16:creationId xmlns:a16="http://schemas.microsoft.com/office/drawing/2014/main" id="{02B1E349-F13C-4C1B-95F5-BD9E5B090F85}"/>
            </a:ext>
          </a:extLst>
        </xdr:cNvPr>
        <xdr:cNvCxnSpPr/>
      </xdr:nvCxnSpPr>
      <xdr:spPr>
        <a:xfrm>
          <a:off x="11210925" y="15906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2AD935E4-8F58-431F-8468-396BE3F7C66E}"/>
            </a:ext>
          </a:extLst>
        </xdr:cNvPr>
        <xdr:cNvSpPr/>
      </xdr:nvSpPr>
      <xdr:spPr>
        <a:xfrm>
          <a:off x="11210925" y="1590675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20955</xdr:rowOff>
    </xdr:from>
    <xdr:to>
      <xdr:col>85</xdr:col>
      <xdr:colOff>126365</xdr:colOff>
      <xdr:row>109</xdr:row>
      <xdr:rowOff>1270</xdr:rowOff>
    </xdr:to>
    <xdr:cxnSp macro="">
      <xdr:nvCxnSpPr>
        <xdr:cNvPr id="867" name="直線コネクタ 866">
          <a:extLst>
            <a:ext uri="{FF2B5EF4-FFF2-40B4-BE49-F238E27FC236}">
              <a16:creationId xmlns:a16="http://schemas.microsoft.com/office/drawing/2014/main" id="{40E15B00-55A6-46F9-B76C-A05B07A9E8FD}"/>
            </a:ext>
          </a:extLst>
        </xdr:cNvPr>
        <xdr:cNvCxnSpPr/>
      </xdr:nvCxnSpPr>
      <xdr:spPr>
        <a:xfrm flipV="1">
          <a:off x="14696440" y="16308705"/>
          <a:ext cx="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5080</xdr:rowOff>
    </xdr:from>
    <xdr:ext cx="402590" cy="259080"/>
    <xdr:sp macro="" textlink="">
      <xdr:nvSpPr>
        <xdr:cNvPr id="868" name="【庁舎】&#10;有形固定資産減価償却率最小値テキスト">
          <a:extLst>
            <a:ext uri="{FF2B5EF4-FFF2-40B4-BE49-F238E27FC236}">
              <a16:creationId xmlns:a16="http://schemas.microsoft.com/office/drawing/2014/main" id="{1DFDB3E4-E68C-40BA-B16D-05AAAE9325D1}"/>
            </a:ext>
          </a:extLst>
        </xdr:cNvPr>
        <xdr:cNvSpPr txBox="1"/>
      </xdr:nvSpPr>
      <xdr:spPr>
        <a:xfrm>
          <a:off x="14735175" y="178390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97.9</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1270</xdr:rowOff>
    </xdr:from>
    <xdr:to>
      <xdr:col>86</xdr:col>
      <xdr:colOff>25400</xdr:colOff>
      <xdr:row>109</xdr:row>
      <xdr:rowOff>1270</xdr:rowOff>
    </xdr:to>
    <xdr:cxnSp macro="">
      <xdr:nvCxnSpPr>
        <xdr:cNvPr id="869" name="直線コネクタ 868">
          <a:extLst>
            <a:ext uri="{FF2B5EF4-FFF2-40B4-BE49-F238E27FC236}">
              <a16:creationId xmlns:a16="http://schemas.microsoft.com/office/drawing/2014/main" id="{15C52F23-5D90-45AA-846D-2E2545603AA5}"/>
            </a:ext>
          </a:extLst>
        </xdr:cNvPr>
        <xdr:cNvCxnSpPr/>
      </xdr:nvCxnSpPr>
      <xdr:spPr>
        <a:xfrm>
          <a:off x="14611350" y="178320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139065</xdr:rowOff>
    </xdr:from>
    <xdr:ext cx="337820" cy="259080"/>
    <xdr:sp macro="" textlink="">
      <xdr:nvSpPr>
        <xdr:cNvPr id="870" name="【庁舎】&#10;有形固定資産減価償却率最大値テキスト">
          <a:extLst>
            <a:ext uri="{FF2B5EF4-FFF2-40B4-BE49-F238E27FC236}">
              <a16:creationId xmlns:a16="http://schemas.microsoft.com/office/drawing/2014/main" id="{B3A20710-B83F-4C5F-A455-35E99E5ADB64}"/>
            </a:ext>
          </a:extLst>
        </xdr:cNvPr>
        <xdr:cNvSpPr txBox="1"/>
      </xdr:nvSpPr>
      <xdr:spPr>
        <a:xfrm>
          <a:off x="14735175" y="1608709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20955</xdr:rowOff>
    </xdr:from>
    <xdr:to>
      <xdr:col>86</xdr:col>
      <xdr:colOff>25400</xdr:colOff>
      <xdr:row>100</xdr:row>
      <xdr:rowOff>20955</xdr:rowOff>
    </xdr:to>
    <xdr:cxnSp macro="">
      <xdr:nvCxnSpPr>
        <xdr:cNvPr id="871" name="直線コネクタ 870">
          <a:extLst>
            <a:ext uri="{FF2B5EF4-FFF2-40B4-BE49-F238E27FC236}">
              <a16:creationId xmlns:a16="http://schemas.microsoft.com/office/drawing/2014/main" id="{2E27653D-E509-40E1-9B4A-724E6A1C1BFB}"/>
            </a:ext>
          </a:extLst>
        </xdr:cNvPr>
        <xdr:cNvCxnSpPr/>
      </xdr:nvCxnSpPr>
      <xdr:spPr>
        <a:xfrm>
          <a:off x="14611350" y="163087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52070</xdr:rowOff>
    </xdr:from>
    <xdr:ext cx="402590" cy="256540"/>
    <xdr:sp macro="" textlink="">
      <xdr:nvSpPr>
        <xdr:cNvPr id="872" name="【庁舎】&#10;有形固定資産減価償却率平均値テキスト">
          <a:extLst>
            <a:ext uri="{FF2B5EF4-FFF2-40B4-BE49-F238E27FC236}">
              <a16:creationId xmlns:a16="http://schemas.microsoft.com/office/drawing/2014/main" id="{A37D9FD6-5106-417B-8339-D1ECEF3DA566}"/>
            </a:ext>
          </a:extLst>
        </xdr:cNvPr>
        <xdr:cNvSpPr txBox="1"/>
      </xdr:nvSpPr>
      <xdr:spPr>
        <a:xfrm>
          <a:off x="14735175" y="17022445"/>
          <a:ext cx="4025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73025</xdr:rowOff>
    </xdr:from>
    <xdr:to>
      <xdr:col>85</xdr:col>
      <xdr:colOff>171450</xdr:colOff>
      <xdr:row>105</xdr:row>
      <xdr:rowOff>3175</xdr:rowOff>
    </xdr:to>
    <xdr:sp macro="" textlink="">
      <xdr:nvSpPr>
        <xdr:cNvPr id="873" name="フローチャート: 判断 872">
          <a:extLst>
            <a:ext uri="{FF2B5EF4-FFF2-40B4-BE49-F238E27FC236}">
              <a16:creationId xmlns:a16="http://schemas.microsoft.com/office/drawing/2014/main" id="{D60A0B7E-D7DF-41F0-9A75-6AFB833C0CDF}"/>
            </a:ext>
          </a:extLst>
        </xdr:cNvPr>
        <xdr:cNvSpPr/>
      </xdr:nvSpPr>
      <xdr:spPr>
        <a:xfrm>
          <a:off x="14649450" y="170465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874" name="フローチャート: 判断 873">
          <a:extLst>
            <a:ext uri="{FF2B5EF4-FFF2-40B4-BE49-F238E27FC236}">
              <a16:creationId xmlns:a16="http://schemas.microsoft.com/office/drawing/2014/main" id="{44D95B2E-C2F4-4975-8523-DD0864D643DE}"/>
            </a:ext>
          </a:extLst>
        </xdr:cNvPr>
        <xdr:cNvSpPr/>
      </xdr:nvSpPr>
      <xdr:spPr>
        <a:xfrm>
          <a:off x="13887450" y="170414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66040</xdr:rowOff>
    </xdr:from>
    <xdr:to>
      <xdr:col>76</xdr:col>
      <xdr:colOff>165100</xdr:colOff>
      <xdr:row>104</xdr:row>
      <xdr:rowOff>167640</xdr:rowOff>
    </xdr:to>
    <xdr:sp macro="" textlink="">
      <xdr:nvSpPr>
        <xdr:cNvPr id="875" name="フローチャート: 判断 874">
          <a:extLst>
            <a:ext uri="{FF2B5EF4-FFF2-40B4-BE49-F238E27FC236}">
              <a16:creationId xmlns:a16="http://schemas.microsoft.com/office/drawing/2014/main" id="{163613DA-9FD5-434F-982E-767F7C79F07C}"/>
            </a:ext>
          </a:extLst>
        </xdr:cNvPr>
        <xdr:cNvSpPr/>
      </xdr:nvSpPr>
      <xdr:spPr>
        <a:xfrm>
          <a:off x="13096875" y="170427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99060</xdr:rowOff>
    </xdr:from>
    <xdr:to>
      <xdr:col>72</xdr:col>
      <xdr:colOff>38100</xdr:colOff>
      <xdr:row>105</xdr:row>
      <xdr:rowOff>29210</xdr:rowOff>
    </xdr:to>
    <xdr:sp macro="" textlink="">
      <xdr:nvSpPr>
        <xdr:cNvPr id="876" name="フローチャート: 判断 875">
          <a:extLst>
            <a:ext uri="{FF2B5EF4-FFF2-40B4-BE49-F238E27FC236}">
              <a16:creationId xmlns:a16="http://schemas.microsoft.com/office/drawing/2014/main" id="{1FE7DC35-DBD7-47F4-9C53-497612BD790B}"/>
            </a:ext>
          </a:extLst>
        </xdr:cNvPr>
        <xdr:cNvSpPr/>
      </xdr:nvSpPr>
      <xdr:spPr>
        <a:xfrm>
          <a:off x="12296775" y="170757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84455</xdr:rowOff>
    </xdr:from>
    <xdr:to>
      <xdr:col>67</xdr:col>
      <xdr:colOff>101600</xdr:colOff>
      <xdr:row>105</xdr:row>
      <xdr:rowOff>14605</xdr:rowOff>
    </xdr:to>
    <xdr:sp macro="" textlink="">
      <xdr:nvSpPr>
        <xdr:cNvPr id="877" name="フローチャート: 判断 876">
          <a:extLst>
            <a:ext uri="{FF2B5EF4-FFF2-40B4-BE49-F238E27FC236}">
              <a16:creationId xmlns:a16="http://schemas.microsoft.com/office/drawing/2014/main" id="{2F1BEF11-2199-4E4B-AD1D-5B582154D110}"/>
            </a:ext>
          </a:extLst>
        </xdr:cNvPr>
        <xdr:cNvSpPr/>
      </xdr:nvSpPr>
      <xdr:spPr>
        <a:xfrm>
          <a:off x="11487150" y="170611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8" name="テキスト ボックス 877">
          <a:extLst>
            <a:ext uri="{FF2B5EF4-FFF2-40B4-BE49-F238E27FC236}">
              <a16:creationId xmlns:a16="http://schemas.microsoft.com/office/drawing/2014/main" id="{A9985B62-A9C4-4B41-B0C4-2DFBF4D0FDDF}"/>
            </a:ext>
          </a:extLst>
        </xdr:cNvPr>
        <xdr:cNvSpPr txBox="1"/>
      </xdr:nvSpPr>
      <xdr:spPr>
        <a:xfrm>
          <a:off x="145256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59460" cy="259080"/>
    <xdr:sp macro="" textlink="">
      <xdr:nvSpPr>
        <xdr:cNvPr id="879" name="テキスト ボックス 878">
          <a:extLst>
            <a:ext uri="{FF2B5EF4-FFF2-40B4-BE49-F238E27FC236}">
              <a16:creationId xmlns:a16="http://schemas.microsoft.com/office/drawing/2014/main" id="{F787E521-D650-4BC8-9A33-46892939379D}"/>
            </a:ext>
          </a:extLst>
        </xdr:cNvPr>
        <xdr:cNvSpPr txBox="1"/>
      </xdr:nvSpPr>
      <xdr:spPr>
        <a:xfrm>
          <a:off x="13763625" y="181902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80" name="テキスト ボックス 879">
          <a:extLst>
            <a:ext uri="{FF2B5EF4-FFF2-40B4-BE49-F238E27FC236}">
              <a16:creationId xmlns:a16="http://schemas.microsoft.com/office/drawing/2014/main" id="{D9346ADA-4780-4787-A7FE-2DD4DE5534CC}"/>
            </a:ext>
          </a:extLst>
        </xdr:cNvPr>
        <xdr:cNvSpPr txBox="1"/>
      </xdr:nvSpPr>
      <xdr:spPr>
        <a:xfrm>
          <a:off x="129730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111</xdr:row>
      <xdr:rowOff>16510</xdr:rowOff>
    </xdr:from>
    <xdr:ext cx="762000" cy="259080"/>
    <xdr:sp macro="" textlink="">
      <xdr:nvSpPr>
        <xdr:cNvPr id="881" name="テキスト ボックス 880">
          <a:extLst>
            <a:ext uri="{FF2B5EF4-FFF2-40B4-BE49-F238E27FC236}">
              <a16:creationId xmlns:a16="http://schemas.microsoft.com/office/drawing/2014/main" id="{9A6D91FD-CC02-4E76-91D6-3CC10006A92B}"/>
            </a:ext>
          </a:extLst>
        </xdr:cNvPr>
        <xdr:cNvSpPr txBox="1"/>
      </xdr:nvSpPr>
      <xdr:spPr>
        <a:xfrm>
          <a:off x="121729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59460" cy="259080"/>
    <xdr:sp macro="" textlink="">
      <xdr:nvSpPr>
        <xdr:cNvPr id="882" name="テキスト ボックス 881">
          <a:extLst>
            <a:ext uri="{FF2B5EF4-FFF2-40B4-BE49-F238E27FC236}">
              <a16:creationId xmlns:a16="http://schemas.microsoft.com/office/drawing/2014/main" id="{14F93E12-7F0A-4FF2-95AA-D06D6B32924A}"/>
            </a:ext>
          </a:extLst>
        </xdr:cNvPr>
        <xdr:cNvSpPr txBox="1"/>
      </xdr:nvSpPr>
      <xdr:spPr>
        <a:xfrm>
          <a:off x="11363325" y="181902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101</xdr:row>
      <xdr:rowOff>114935</xdr:rowOff>
    </xdr:from>
    <xdr:to>
      <xdr:col>85</xdr:col>
      <xdr:colOff>171450</xdr:colOff>
      <xdr:row>102</xdr:row>
      <xdr:rowOff>45085</xdr:rowOff>
    </xdr:to>
    <xdr:sp macro="" textlink="">
      <xdr:nvSpPr>
        <xdr:cNvPr id="883" name="楕円 882">
          <a:extLst>
            <a:ext uri="{FF2B5EF4-FFF2-40B4-BE49-F238E27FC236}">
              <a16:creationId xmlns:a16="http://schemas.microsoft.com/office/drawing/2014/main" id="{688BB06F-795F-4906-9249-DE43271041C3}"/>
            </a:ext>
          </a:extLst>
        </xdr:cNvPr>
        <xdr:cNvSpPr/>
      </xdr:nvSpPr>
      <xdr:spPr>
        <a:xfrm>
          <a:off x="14649450" y="165741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137795</xdr:rowOff>
    </xdr:from>
    <xdr:ext cx="402590" cy="259080"/>
    <xdr:sp macro="" textlink="">
      <xdr:nvSpPr>
        <xdr:cNvPr id="884" name="【庁舎】&#10;有形固定資産減価償却率該当値テキスト">
          <a:extLst>
            <a:ext uri="{FF2B5EF4-FFF2-40B4-BE49-F238E27FC236}">
              <a16:creationId xmlns:a16="http://schemas.microsoft.com/office/drawing/2014/main" id="{9B11A123-4100-4363-B43D-888E2A076C13}"/>
            </a:ext>
          </a:extLst>
        </xdr:cNvPr>
        <xdr:cNvSpPr txBox="1"/>
      </xdr:nvSpPr>
      <xdr:spPr>
        <a:xfrm>
          <a:off x="14735175" y="164287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101</xdr:row>
      <xdr:rowOff>73025</xdr:rowOff>
    </xdr:from>
    <xdr:to>
      <xdr:col>81</xdr:col>
      <xdr:colOff>101600</xdr:colOff>
      <xdr:row>102</xdr:row>
      <xdr:rowOff>3175</xdr:rowOff>
    </xdr:to>
    <xdr:sp macro="" textlink="">
      <xdr:nvSpPr>
        <xdr:cNvPr id="885" name="楕円 884">
          <a:extLst>
            <a:ext uri="{FF2B5EF4-FFF2-40B4-BE49-F238E27FC236}">
              <a16:creationId xmlns:a16="http://schemas.microsoft.com/office/drawing/2014/main" id="{1FD3C93C-C42A-485C-A92D-31F1B1F1B62C}"/>
            </a:ext>
          </a:extLst>
        </xdr:cNvPr>
        <xdr:cNvSpPr/>
      </xdr:nvSpPr>
      <xdr:spPr>
        <a:xfrm>
          <a:off x="13887450" y="165322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123825</xdr:rowOff>
    </xdr:from>
    <xdr:to>
      <xdr:col>85</xdr:col>
      <xdr:colOff>127000</xdr:colOff>
      <xdr:row>101</xdr:row>
      <xdr:rowOff>166370</xdr:rowOff>
    </xdr:to>
    <xdr:cxnSp macro="">
      <xdr:nvCxnSpPr>
        <xdr:cNvPr id="886" name="直線コネクタ 885">
          <a:extLst>
            <a:ext uri="{FF2B5EF4-FFF2-40B4-BE49-F238E27FC236}">
              <a16:creationId xmlns:a16="http://schemas.microsoft.com/office/drawing/2014/main" id="{064F9A92-ADD8-43D3-B0C8-EB82A2754EFE}"/>
            </a:ext>
          </a:extLst>
        </xdr:cNvPr>
        <xdr:cNvCxnSpPr/>
      </xdr:nvCxnSpPr>
      <xdr:spPr>
        <a:xfrm>
          <a:off x="13935075" y="16579850"/>
          <a:ext cx="762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29210</xdr:rowOff>
    </xdr:from>
    <xdr:to>
      <xdr:col>76</xdr:col>
      <xdr:colOff>165100</xdr:colOff>
      <xdr:row>101</xdr:row>
      <xdr:rowOff>130175</xdr:rowOff>
    </xdr:to>
    <xdr:sp macro="" textlink="">
      <xdr:nvSpPr>
        <xdr:cNvPr id="887" name="楕円 886">
          <a:extLst>
            <a:ext uri="{FF2B5EF4-FFF2-40B4-BE49-F238E27FC236}">
              <a16:creationId xmlns:a16="http://schemas.microsoft.com/office/drawing/2014/main" id="{9F6C5B2C-CEA8-4DE3-926E-DD0CBF330D5B}"/>
            </a:ext>
          </a:extLst>
        </xdr:cNvPr>
        <xdr:cNvSpPr/>
      </xdr:nvSpPr>
      <xdr:spPr>
        <a:xfrm>
          <a:off x="13096875" y="16485235"/>
          <a:ext cx="9525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79375</xdr:rowOff>
    </xdr:from>
    <xdr:to>
      <xdr:col>81</xdr:col>
      <xdr:colOff>50800</xdr:colOff>
      <xdr:row>101</xdr:row>
      <xdr:rowOff>123825</xdr:rowOff>
    </xdr:to>
    <xdr:cxnSp macro="">
      <xdr:nvCxnSpPr>
        <xdr:cNvPr id="888" name="直線コネクタ 887">
          <a:extLst>
            <a:ext uri="{FF2B5EF4-FFF2-40B4-BE49-F238E27FC236}">
              <a16:creationId xmlns:a16="http://schemas.microsoft.com/office/drawing/2014/main" id="{1A6EBCAE-B47E-4F78-85D7-EF435B1BF118}"/>
            </a:ext>
          </a:extLst>
        </xdr:cNvPr>
        <xdr:cNvCxnSpPr/>
      </xdr:nvCxnSpPr>
      <xdr:spPr>
        <a:xfrm>
          <a:off x="13144500" y="16541750"/>
          <a:ext cx="79057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17780</xdr:rowOff>
    </xdr:from>
    <xdr:to>
      <xdr:col>72</xdr:col>
      <xdr:colOff>38100</xdr:colOff>
      <xdr:row>101</xdr:row>
      <xdr:rowOff>118745</xdr:rowOff>
    </xdr:to>
    <xdr:sp macro="" textlink="">
      <xdr:nvSpPr>
        <xdr:cNvPr id="889" name="楕円 888">
          <a:extLst>
            <a:ext uri="{FF2B5EF4-FFF2-40B4-BE49-F238E27FC236}">
              <a16:creationId xmlns:a16="http://schemas.microsoft.com/office/drawing/2014/main" id="{52D2E0EB-D344-4F03-BD44-CCB7655CF54A}"/>
            </a:ext>
          </a:extLst>
        </xdr:cNvPr>
        <xdr:cNvSpPr/>
      </xdr:nvSpPr>
      <xdr:spPr>
        <a:xfrm>
          <a:off x="12296775" y="16476980"/>
          <a:ext cx="8572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101</xdr:row>
      <xdr:rowOff>67945</xdr:rowOff>
    </xdr:from>
    <xdr:to>
      <xdr:col>76</xdr:col>
      <xdr:colOff>114300</xdr:colOff>
      <xdr:row>101</xdr:row>
      <xdr:rowOff>79375</xdr:rowOff>
    </xdr:to>
    <xdr:cxnSp macro="">
      <xdr:nvCxnSpPr>
        <xdr:cNvPr id="890" name="直線コネクタ 889">
          <a:extLst>
            <a:ext uri="{FF2B5EF4-FFF2-40B4-BE49-F238E27FC236}">
              <a16:creationId xmlns:a16="http://schemas.microsoft.com/office/drawing/2014/main" id="{A997F04A-DAAF-4261-8F69-B60DD8439B34}"/>
            </a:ext>
          </a:extLst>
        </xdr:cNvPr>
        <xdr:cNvCxnSpPr/>
      </xdr:nvCxnSpPr>
      <xdr:spPr>
        <a:xfrm>
          <a:off x="12344400" y="16523970"/>
          <a:ext cx="8001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102235</xdr:rowOff>
    </xdr:from>
    <xdr:to>
      <xdr:col>67</xdr:col>
      <xdr:colOff>101600</xdr:colOff>
      <xdr:row>106</xdr:row>
      <xdr:rowOff>32385</xdr:rowOff>
    </xdr:to>
    <xdr:sp macro="" textlink="">
      <xdr:nvSpPr>
        <xdr:cNvPr id="891" name="楕円 890">
          <a:extLst>
            <a:ext uri="{FF2B5EF4-FFF2-40B4-BE49-F238E27FC236}">
              <a16:creationId xmlns:a16="http://schemas.microsoft.com/office/drawing/2014/main" id="{3B85DF43-A976-4727-9058-39C124EE9D54}"/>
            </a:ext>
          </a:extLst>
        </xdr:cNvPr>
        <xdr:cNvSpPr/>
      </xdr:nvSpPr>
      <xdr:spPr>
        <a:xfrm>
          <a:off x="11487150" y="172504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67945</xdr:rowOff>
    </xdr:from>
    <xdr:to>
      <xdr:col>71</xdr:col>
      <xdr:colOff>171450</xdr:colOff>
      <xdr:row>105</xdr:row>
      <xdr:rowOff>153035</xdr:rowOff>
    </xdr:to>
    <xdr:cxnSp macro="">
      <xdr:nvCxnSpPr>
        <xdr:cNvPr id="892" name="直線コネクタ 891">
          <a:extLst>
            <a:ext uri="{FF2B5EF4-FFF2-40B4-BE49-F238E27FC236}">
              <a16:creationId xmlns:a16="http://schemas.microsoft.com/office/drawing/2014/main" id="{C576A891-4B95-4BCF-B237-508FE25EFA3F}"/>
            </a:ext>
          </a:extLst>
        </xdr:cNvPr>
        <xdr:cNvCxnSpPr/>
      </xdr:nvCxnSpPr>
      <xdr:spPr>
        <a:xfrm flipV="1">
          <a:off x="11534775" y="16523970"/>
          <a:ext cx="809625" cy="774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163830</xdr:rowOff>
    </xdr:from>
    <xdr:ext cx="402590" cy="259080"/>
    <xdr:sp macro="" textlink="">
      <xdr:nvSpPr>
        <xdr:cNvPr id="893" name="n_1aveValue【庁舎】&#10;有形固定資産減価償却率">
          <a:extLst>
            <a:ext uri="{FF2B5EF4-FFF2-40B4-BE49-F238E27FC236}">
              <a16:creationId xmlns:a16="http://schemas.microsoft.com/office/drawing/2014/main" id="{6F06FE1C-547A-4B2F-9556-A324F7F11093}"/>
            </a:ext>
          </a:extLst>
        </xdr:cNvPr>
        <xdr:cNvSpPr txBox="1"/>
      </xdr:nvSpPr>
      <xdr:spPr>
        <a:xfrm>
          <a:off x="13745210" y="171342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158750</xdr:rowOff>
    </xdr:from>
    <xdr:ext cx="402590" cy="259080"/>
    <xdr:sp macro="" textlink="">
      <xdr:nvSpPr>
        <xdr:cNvPr id="894" name="n_2aveValue【庁舎】&#10;有形固定資産減価償却率">
          <a:extLst>
            <a:ext uri="{FF2B5EF4-FFF2-40B4-BE49-F238E27FC236}">
              <a16:creationId xmlns:a16="http://schemas.microsoft.com/office/drawing/2014/main" id="{B7023693-0455-406A-81F7-D240BAC38DB0}"/>
            </a:ext>
          </a:extLst>
        </xdr:cNvPr>
        <xdr:cNvSpPr txBox="1"/>
      </xdr:nvSpPr>
      <xdr:spPr>
        <a:xfrm>
          <a:off x="12964160" y="171354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105</xdr:row>
      <xdr:rowOff>20320</xdr:rowOff>
    </xdr:from>
    <xdr:ext cx="405130" cy="256540"/>
    <xdr:sp macro="" textlink="">
      <xdr:nvSpPr>
        <xdr:cNvPr id="895" name="n_3aveValue【庁舎】&#10;有形固定資産減価償却率">
          <a:extLst>
            <a:ext uri="{FF2B5EF4-FFF2-40B4-BE49-F238E27FC236}">
              <a16:creationId xmlns:a16="http://schemas.microsoft.com/office/drawing/2014/main" id="{293A5F54-48AF-4EFE-90D9-70C7BB246681}"/>
            </a:ext>
          </a:extLst>
        </xdr:cNvPr>
        <xdr:cNvSpPr txBox="1"/>
      </xdr:nvSpPr>
      <xdr:spPr>
        <a:xfrm>
          <a:off x="12164060" y="171653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31115</xdr:rowOff>
    </xdr:from>
    <xdr:ext cx="402590" cy="256540"/>
    <xdr:sp macro="" textlink="">
      <xdr:nvSpPr>
        <xdr:cNvPr id="896" name="n_4aveValue【庁舎】&#10;有形固定資産減価償却率">
          <a:extLst>
            <a:ext uri="{FF2B5EF4-FFF2-40B4-BE49-F238E27FC236}">
              <a16:creationId xmlns:a16="http://schemas.microsoft.com/office/drawing/2014/main" id="{204E8B7C-EA80-4729-954C-D0C39830043D}"/>
            </a:ext>
          </a:extLst>
        </xdr:cNvPr>
        <xdr:cNvSpPr txBox="1"/>
      </xdr:nvSpPr>
      <xdr:spPr>
        <a:xfrm>
          <a:off x="11354435" y="168300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100</xdr:row>
      <xdr:rowOff>19685</xdr:rowOff>
    </xdr:from>
    <xdr:ext cx="402590" cy="256540"/>
    <xdr:sp macro="" textlink="">
      <xdr:nvSpPr>
        <xdr:cNvPr id="897" name="n_1mainValue【庁舎】&#10;有形固定資産減価償却率">
          <a:extLst>
            <a:ext uri="{FF2B5EF4-FFF2-40B4-BE49-F238E27FC236}">
              <a16:creationId xmlns:a16="http://schemas.microsoft.com/office/drawing/2014/main" id="{B1450E5E-C494-4129-85C3-33B1C5D8139E}"/>
            </a:ext>
          </a:extLst>
        </xdr:cNvPr>
        <xdr:cNvSpPr txBox="1"/>
      </xdr:nvSpPr>
      <xdr:spPr>
        <a:xfrm>
          <a:off x="13745210" y="163074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99</xdr:row>
      <xdr:rowOff>146685</xdr:rowOff>
    </xdr:from>
    <xdr:ext cx="402590" cy="256540"/>
    <xdr:sp macro="" textlink="">
      <xdr:nvSpPr>
        <xdr:cNvPr id="898" name="n_2mainValue【庁舎】&#10;有形固定資産減価償却率">
          <a:extLst>
            <a:ext uri="{FF2B5EF4-FFF2-40B4-BE49-F238E27FC236}">
              <a16:creationId xmlns:a16="http://schemas.microsoft.com/office/drawing/2014/main" id="{D7D91EAC-EC92-40A9-8518-2DE2842F4256}"/>
            </a:ext>
          </a:extLst>
        </xdr:cNvPr>
        <xdr:cNvSpPr txBox="1"/>
      </xdr:nvSpPr>
      <xdr:spPr>
        <a:xfrm>
          <a:off x="12964160" y="162598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99</xdr:row>
      <xdr:rowOff>135255</xdr:rowOff>
    </xdr:from>
    <xdr:ext cx="405130" cy="256540"/>
    <xdr:sp macro="" textlink="">
      <xdr:nvSpPr>
        <xdr:cNvPr id="899" name="n_3mainValue【庁舎】&#10;有形固定資産減価償却率">
          <a:extLst>
            <a:ext uri="{FF2B5EF4-FFF2-40B4-BE49-F238E27FC236}">
              <a16:creationId xmlns:a16="http://schemas.microsoft.com/office/drawing/2014/main" id="{80560BF8-F78A-4D61-9B31-889BE175D2CE}"/>
            </a:ext>
          </a:extLst>
        </xdr:cNvPr>
        <xdr:cNvSpPr txBox="1"/>
      </xdr:nvSpPr>
      <xdr:spPr>
        <a:xfrm>
          <a:off x="12164060" y="1625155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106</xdr:row>
      <xdr:rowOff>23495</xdr:rowOff>
    </xdr:from>
    <xdr:ext cx="402590" cy="259080"/>
    <xdr:sp macro="" textlink="">
      <xdr:nvSpPr>
        <xdr:cNvPr id="900" name="n_4mainValue【庁舎】&#10;有形固定資産減価償却率">
          <a:extLst>
            <a:ext uri="{FF2B5EF4-FFF2-40B4-BE49-F238E27FC236}">
              <a16:creationId xmlns:a16="http://schemas.microsoft.com/office/drawing/2014/main" id="{E27ED5E0-7FD5-49A5-A183-C5C5F17C5757}"/>
            </a:ext>
          </a:extLst>
        </xdr:cNvPr>
        <xdr:cNvSpPr txBox="1"/>
      </xdr:nvSpPr>
      <xdr:spPr>
        <a:xfrm>
          <a:off x="11354435" y="173431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B6FB0B39-AFFA-4B19-B390-435FF49B1F92}"/>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0D759E34-4D9C-4323-8FC1-242CCDD3A1FA}"/>
            </a:ext>
          </a:extLst>
        </xdr:cNvPr>
        <xdr:cNvSpPr/>
      </xdr:nvSpPr>
      <xdr:spPr>
        <a:xfrm>
          <a:off x="165830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0CEAFBE9-170C-4F95-9CFB-3E0411734FD5}"/>
            </a:ext>
          </a:extLst>
        </xdr:cNvPr>
        <xdr:cNvSpPr/>
      </xdr:nvSpPr>
      <xdr:spPr>
        <a:xfrm>
          <a:off x="165830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A37DD5AC-E4D8-4025-A8F1-B128AFC551C8}"/>
            </a:ext>
          </a:extLst>
        </xdr:cNvPr>
        <xdr:cNvSpPr/>
      </xdr:nvSpPr>
      <xdr:spPr>
        <a:xfrm>
          <a:off x="174879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8D3F4F9D-DE62-4946-BAA6-5FEFF6FAFBC4}"/>
            </a:ext>
          </a:extLst>
        </xdr:cNvPr>
        <xdr:cNvSpPr/>
      </xdr:nvSpPr>
      <xdr:spPr>
        <a:xfrm>
          <a:off x="174879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12B7F863-8509-4E52-B3E5-AAD3E3B0E587}"/>
            </a:ext>
          </a:extLst>
        </xdr:cNvPr>
        <xdr:cNvSpPr/>
      </xdr:nvSpPr>
      <xdr:spPr>
        <a:xfrm>
          <a:off x="185166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DC590DD4-F496-4E33-90F3-D4362A6A9177}"/>
            </a:ext>
          </a:extLst>
        </xdr:cNvPr>
        <xdr:cNvSpPr/>
      </xdr:nvSpPr>
      <xdr:spPr>
        <a:xfrm>
          <a:off x="185166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0.356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7C3A8CF9-3755-4CD7-873D-90B735727A9B}"/>
            </a:ext>
          </a:extLst>
        </xdr:cNvPr>
        <xdr:cNvSpPr/>
      </xdr:nvSpPr>
      <xdr:spPr>
        <a:xfrm>
          <a:off x="16459200" y="1590675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909" name="テキスト ボックス 908">
          <a:extLst>
            <a:ext uri="{FF2B5EF4-FFF2-40B4-BE49-F238E27FC236}">
              <a16:creationId xmlns:a16="http://schemas.microsoft.com/office/drawing/2014/main" id="{41C16726-CD48-4E93-9A9A-8BF7F392B31D}"/>
            </a:ext>
          </a:extLst>
        </xdr:cNvPr>
        <xdr:cNvSpPr txBox="1"/>
      </xdr:nvSpPr>
      <xdr:spPr>
        <a:xfrm>
          <a:off x="16440150" y="1571625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32FB323B-669E-4DEC-B9DF-49F6202B8F44}"/>
            </a:ext>
          </a:extLst>
        </xdr:cNvPr>
        <xdr:cNvCxnSpPr/>
      </xdr:nvCxnSpPr>
      <xdr:spPr>
        <a:xfrm>
          <a:off x="16459200" y="18192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911" name="直線コネクタ 910">
          <a:extLst>
            <a:ext uri="{FF2B5EF4-FFF2-40B4-BE49-F238E27FC236}">
              <a16:creationId xmlns:a16="http://schemas.microsoft.com/office/drawing/2014/main" id="{89A5D920-043D-45B0-96C9-E8D06AE47EAF}"/>
            </a:ext>
          </a:extLst>
        </xdr:cNvPr>
        <xdr:cNvCxnSpPr/>
      </xdr:nvCxnSpPr>
      <xdr:spPr>
        <a:xfrm>
          <a:off x="16459200" y="178663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4820" cy="256540"/>
    <xdr:sp macro="" textlink="">
      <xdr:nvSpPr>
        <xdr:cNvPr id="912" name="テキスト ボックス 911">
          <a:extLst>
            <a:ext uri="{FF2B5EF4-FFF2-40B4-BE49-F238E27FC236}">
              <a16:creationId xmlns:a16="http://schemas.microsoft.com/office/drawing/2014/main" id="{58D194D9-4951-47C3-BFC4-19C804AF9179}"/>
            </a:ext>
          </a:extLst>
        </xdr:cNvPr>
        <xdr:cNvSpPr txBox="1"/>
      </xdr:nvSpPr>
      <xdr:spPr>
        <a:xfrm>
          <a:off x="16052165" y="1772729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913" name="直線コネクタ 912">
          <a:extLst>
            <a:ext uri="{FF2B5EF4-FFF2-40B4-BE49-F238E27FC236}">
              <a16:creationId xmlns:a16="http://schemas.microsoft.com/office/drawing/2014/main" id="{6C04D1B0-B300-4792-9768-8AAA9E165A57}"/>
            </a:ext>
          </a:extLst>
        </xdr:cNvPr>
        <xdr:cNvCxnSpPr/>
      </xdr:nvCxnSpPr>
      <xdr:spPr>
        <a:xfrm>
          <a:off x="16459200" y="175367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4820" cy="259080"/>
    <xdr:sp macro="" textlink="">
      <xdr:nvSpPr>
        <xdr:cNvPr id="914" name="テキスト ボックス 913">
          <a:extLst>
            <a:ext uri="{FF2B5EF4-FFF2-40B4-BE49-F238E27FC236}">
              <a16:creationId xmlns:a16="http://schemas.microsoft.com/office/drawing/2014/main" id="{63DEA7A8-89F8-45E5-ACBA-774EF1372193}"/>
            </a:ext>
          </a:extLst>
        </xdr:cNvPr>
        <xdr:cNvSpPr txBox="1"/>
      </xdr:nvSpPr>
      <xdr:spPr>
        <a:xfrm>
          <a:off x="16052165" y="174002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915" name="直線コネクタ 914">
          <a:extLst>
            <a:ext uri="{FF2B5EF4-FFF2-40B4-BE49-F238E27FC236}">
              <a16:creationId xmlns:a16="http://schemas.microsoft.com/office/drawing/2014/main" id="{61FEA73E-11B0-4032-8746-9BABC304F353}"/>
            </a:ext>
          </a:extLst>
        </xdr:cNvPr>
        <xdr:cNvCxnSpPr/>
      </xdr:nvCxnSpPr>
      <xdr:spPr>
        <a:xfrm>
          <a:off x="16459200" y="172097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4820" cy="256540"/>
    <xdr:sp macro="" textlink="">
      <xdr:nvSpPr>
        <xdr:cNvPr id="916" name="テキスト ボックス 915">
          <a:extLst>
            <a:ext uri="{FF2B5EF4-FFF2-40B4-BE49-F238E27FC236}">
              <a16:creationId xmlns:a16="http://schemas.microsoft.com/office/drawing/2014/main" id="{D4385BD8-A962-40CF-B763-F4F33C649918}"/>
            </a:ext>
          </a:extLst>
        </xdr:cNvPr>
        <xdr:cNvSpPr txBox="1"/>
      </xdr:nvSpPr>
      <xdr:spPr>
        <a:xfrm>
          <a:off x="16052165" y="1707134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917" name="直線コネクタ 916">
          <a:extLst>
            <a:ext uri="{FF2B5EF4-FFF2-40B4-BE49-F238E27FC236}">
              <a16:creationId xmlns:a16="http://schemas.microsoft.com/office/drawing/2014/main" id="{7713E2F1-0E92-43F5-AA87-1933CDAB5CA5}"/>
            </a:ext>
          </a:extLst>
        </xdr:cNvPr>
        <xdr:cNvCxnSpPr/>
      </xdr:nvCxnSpPr>
      <xdr:spPr>
        <a:xfrm>
          <a:off x="16459200" y="16889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4820" cy="258445"/>
    <xdr:sp macro="" textlink="">
      <xdr:nvSpPr>
        <xdr:cNvPr id="918" name="テキスト ボックス 917">
          <a:extLst>
            <a:ext uri="{FF2B5EF4-FFF2-40B4-BE49-F238E27FC236}">
              <a16:creationId xmlns:a16="http://schemas.microsoft.com/office/drawing/2014/main" id="{14505C09-D913-4008-8D59-BC9715C8F004}"/>
            </a:ext>
          </a:extLst>
        </xdr:cNvPr>
        <xdr:cNvSpPr txBox="1"/>
      </xdr:nvSpPr>
      <xdr:spPr>
        <a:xfrm>
          <a:off x="16052165" y="1674431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919" name="直線コネクタ 918">
          <a:extLst>
            <a:ext uri="{FF2B5EF4-FFF2-40B4-BE49-F238E27FC236}">
              <a16:creationId xmlns:a16="http://schemas.microsoft.com/office/drawing/2014/main" id="{A6C88B99-5028-4D5D-A8E3-A1AF21504342}"/>
            </a:ext>
          </a:extLst>
        </xdr:cNvPr>
        <xdr:cNvCxnSpPr/>
      </xdr:nvCxnSpPr>
      <xdr:spPr>
        <a:xfrm>
          <a:off x="16459200" y="165633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4820" cy="259080"/>
    <xdr:sp macro="" textlink="">
      <xdr:nvSpPr>
        <xdr:cNvPr id="920" name="テキスト ボックス 919">
          <a:extLst>
            <a:ext uri="{FF2B5EF4-FFF2-40B4-BE49-F238E27FC236}">
              <a16:creationId xmlns:a16="http://schemas.microsoft.com/office/drawing/2014/main" id="{DF984FB6-7E3A-45B3-A294-F7FF82C3567D}"/>
            </a:ext>
          </a:extLst>
        </xdr:cNvPr>
        <xdr:cNvSpPr txBox="1"/>
      </xdr:nvSpPr>
      <xdr:spPr>
        <a:xfrm>
          <a:off x="16052165" y="164179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921" name="直線コネクタ 920">
          <a:extLst>
            <a:ext uri="{FF2B5EF4-FFF2-40B4-BE49-F238E27FC236}">
              <a16:creationId xmlns:a16="http://schemas.microsoft.com/office/drawing/2014/main" id="{70683D57-C4EB-4471-B60B-7F4C5E6A8683}"/>
            </a:ext>
          </a:extLst>
        </xdr:cNvPr>
        <xdr:cNvCxnSpPr/>
      </xdr:nvCxnSpPr>
      <xdr:spPr>
        <a:xfrm>
          <a:off x="16459200" y="162331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4820" cy="256540"/>
    <xdr:sp macro="" textlink="">
      <xdr:nvSpPr>
        <xdr:cNvPr id="922" name="テキスト ボックス 921">
          <a:extLst>
            <a:ext uri="{FF2B5EF4-FFF2-40B4-BE49-F238E27FC236}">
              <a16:creationId xmlns:a16="http://schemas.microsoft.com/office/drawing/2014/main" id="{CEC421E2-3C3C-4F5B-BED9-69D3B603E54F}"/>
            </a:ext>
          </a:extLst>
        </xdr:cNvPr>
        <xdr:cNvSpPr txBox="1"/>
      </xdr:nvSpPr>
      <xdr:spPr>
        <a:xfrm>
          <a:off x="16052165" y="1608772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0AE4F662-45E5-4453-836C-02AA280727F2}"/>
            </a:ext>
          </a:extLst>
        </xdr:cNvPr>
        <xdr:cNvCxnSpPr/>
      </xdr:nvCxnSpPr>
      <xdr:spPr>
        <a:xfrm>
          <a:off x="16459200" y="15906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924" name="テキスト ボックス 923">
          <a:extLst>
            <a:ext uri="{FF2B5EF4-FFF2-40B4-BE49-F238E27FC236}">
              <a16:creationId xmlns:a16="http://schemas.microsoft.com/office/drawing/2014/main" id="{AAF44CDC-C3DF-4AC4-B396-9786EEED5447}"/>
            </a:ext>
          </a:extLst>
        </xdr:cNvPr>
        <xdr:cNvSpPr txBox="1"/>
      </xdr:nvSpPr>
      <xdr:spPr>
        <a:xfrm>
          <a:off x="16052165" y="157613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a:extLst>
            <a:ext uri="{FF2B5EF4-FFF2-40B4-BE49-F238E27FC236}">
              <a16:creationId xmlns:a16="http://schemas.microsoft.com/office/drawing/2014/main" id="{913E17EA-D745-4DB6-8E05-1CAE3BED81A5}"/>
            </a:ext>
          </a:extLst>
        </xdr:cNvPr>
        <xdr:cNvSpPr/>
      </xdr:nvSpPr>
      <xdr:spPr>
        <a:xfrm>
          <a:off x="16459200" y="1590675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86360</xdr:rowOff>
    </xdr:from>
    <xdr:to>
      <xdr:col>116</xdr:col>
      <xdr:colOff>62865</xdr:colOff>
      <xdr:row>108</xdr:row>
      <xdr:rowOff>44450</xdr:rowOff>
    </xdr:to>
    <xdr:cxnSp macro="">
      <xdr:nvCxnSpPr>
        <xdr:cNvPr id="926" name="直線コネクタ 925">
          <a:extLst>
            <a:ext uri="{FF2B5EF4-FFF2-40B4-BE49-F238E27FC236}">
              <a16:creationId xmlns:a16="http://schemas.microsoft.com/office/drawing/2014/main" id="{12312978-E583-4E68-89CC-D53E960FE235}"/>
            </a:ext>
          </a:extLst>
        </xdr:cNvPr>
        <xdr:cNvCxnSpPr/>
      </xdr:nvCxnSpPr>
      <xdr:spPr>
        <a:xfrm flipV="1">
          <a:off x="19954240" y="16199485"/>
          <a:ext cx="0" cy="1507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48260</xdr:rowOff>
    </xdr:from>
    <xdr:ext cx="467360" cy="259080"/>
    <xdr:sp macro="" textlink="">
      <xdr:nvSpPr>
        <xdr:cNvPr id="927" name="【庁舎】&#10;一人当たり面積最小値テキスト">
          <a:extLst>
            <a:ext uri="{FF2B5EF4-FFF2-40B4-BE49-F238E27FC236}">
              <a16:creationId xmlns:a16="http://schemas.microsoft.com/office/drawing/2014/main" id="{36E332A2-080A-4E8B-8950-C044EF44A01A}"/>
            </a:ext>
          </a:extLst>
        </xdr:cNvPr>
        <xdr:cNvSpPr txBox="1"/>
      </xdr:nvSpPr>
      <xdr:spPr>
        <a:xfrm>
          <a:off x="19992975" y="177044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0.149</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44450</xdr:rowOff>
    </xdr:from>
    <xdr:to>
      <xdr:col>116</xdr:col>
      <xdr:colOff>152400</xdr:colOff>
      <xdr:row>108</xdr:row>
      <xdr:rowOff>44450</xdr:rowOff>
    </xdr:to>
    <xdr:cxnSp macro="">
      <xdr:nvCxnSpPr>
        <xdr:cNvPr id="928" name="直線コネクタ 927">
          <a:extLst>
            <a:ext uri="{FF2B5EF4-FFF2-40B4-BE49-F238E27FC236}">
              <a16:creationId xmlns:a16="http://schemas.microsoft.com/office/drawing/2014/main" id="{90CD7615-8ADA-4251-9207-80801A388C0F}"/>
            </a:ext>
          </a:extLst>
        </xdr:cNvPr>
        <xdr:cNvCxnSpPr/>
      </xdr:nvCxnSpPr>
      <xdr:spPr>
        <a:xfrm>
          <a:off x="19878675" y="177069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33020</xdr:rowOff>
    </xdr:from>
    <xdr:ext cx="467360" cy="259080"/>
    <xdr:sp macro="" textlink="">
      <xdr:nvSpPr>
        <xdr:cNvPr id="929" name="【庁舎】&#10;一人当たり面積最大値テキスト">
          <a:extLst>
            <a:ext uri="{FF2B5EF4-FFF2-40B4-BE49-F238E27FC236}">
              <a16:creationId xmlns:a16="http://schemas.microsoft.com/office/drawing/2014/main" id="{D9D7E5E4-CEE6-43C3-AD6B-65FF2506AB29}"/>
            </a:ext>
          </a:extLst>
        </xdr:cNvPr>
        <xdr:cNvSpPr txBox="1"/>
      </xdr:nvSpPr>
      <xdr:spPr>
        <a:xfrm>
          <a:off x="19992975" y="159746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1.528</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86360</xdr:rowOff>
    </xdr:from>
    <xdr:to>
      <xdr:col>116</xdr:col>
      <xdr:colOff>152400</xdr:colOff>
      <xdr:row>99</xdr:row>
      <xdr:rowOff>86360</xdr:rowOff>
    </xdr:to>
    <xdr:cxnSp macro="">
      <xdr:nvCxnSpPr>
        <xdr:cNvPr id="930" name="直線コネクタ 929">
          <a:extLst>
            <a:ext uri="{FF2B5EF4-FFF2-40B4-BE49-F238E27FC236}">
              <a16:creationId xmlns:a16="http://schemas.microsoft.com/office/drawing/2014/main" id="{4349FEB1-DABC-4E2B-8D92-E56B70A41C7D}"/>
            </a:ext>
          </a:extLst>
        </xdr:cNvPr>
        <xdr:cNvCxnSpPr/>
      </xdr:nvCxnSpPr>
      <xdr:spPr>
        <a:xfrm>
          <a:off x="19878675" y="161994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163195</xdr:rowOff>
    </xdr:from>
    <xdr:ext cx="467360" cy="259080"/>
    <xdr:sp macro="" textlink="">
      <xdr:nvSpPr>
        <xdr:cNvPr id="931" name="【庁舎】&#10;一人当たり面積平均値テキスト">
          <a:extLst>
            <a:ext uri="{FF2B5EF4-FFF2-40B4-BE49-F238E27FC236}">
              <a16:creationId xmlns:a16="http://schemas.microsoft.com/office/drawing/2014/main" id="{B2A62FAB-827C-40EC-B16B-97657FBE11C4}"/>
            </a:ext>
          </a:extLst>
        </xdr:cNvPr>
        <xdr:cNvSpPr txBox="1"/>
      </xdr:nvSpPr>
      <xdr:spPr>
        <a:xfrm>
          <a:off x="19992975" y="17305020"/>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0.446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13335</xdr:rowOff>
    </xdr:from>
    <xdr:to>
      <xdr:col>116</xdr:col>
      <xdr:colOff>114300</xdr:colOff>
      <xdr:row>106</xdr:row>
      <xdr:rowOff>114935</xdr:rowOff>
    </xdr:to>
    <xdr:sp macro="" textlink="">
      <xdr:nvSpPr>
        <xdr:cNvPr id="932" name="フローチャート: 判断 931">
          <a:extLst>
            <a:ext uri="{FF2B5EF4-FFF2-40B4-BE49-F238E27FC236}">
              <a16:creationId xmlns:a16="http://schemas.microsoft.com/office/drawing/2014/main" id="{4F0A3F55-1636-413B-8207-C8AB114EFEDF}"/>
            </a:ext>
          </a:extLst>
        </xdr:cNvPr>
        <xdr:cNvSpPr/>
      </xdr:nvSpPr>
      <xdr:spPr>
        <a:xfrm>
          <a:off x="19897725" y="173266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16510</xdr:rowOff>
    </xdr:from>
    <xdr:to>
      <xdr:col>112</xdr:col>
      <xdr:colOff>38100</xdr:colOff>
      <xdr:row>106</xdr:row>
      <xdr:rowOff>118110</xdr:rowOff>
    </xdr:to>
    <xdr:sp macro="" textlink="">
      <xdr:nvSpPr>
        <xdr:cNvPr id="933" name="フローチャート: 判断 932">
          <a:extLst>
            <a:ext uri="{FF2B5EF4-FFF2-40B4-BE49-F238E27FC236}">
              <a16:creationId xmlns:a16="http://schemas.microsoft.com/office/drawing/2014/main" id="{03E45958-62DB-48CC-B280-63DA65A62318}"/>
            </a:ext>
          </a:extLst>
        </xdr:cNvPr>
        <xdr:cNvSpPr/>
      </xdr:nvSpPr>
      <xdr:spPr>
        <a:xfrm>
          <a:off x="19154775" y="173329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31115</xdr:rowOff>
    </xdr:from>
    <xdr:to>
      <xdr:col>107</xdr:col>
      <xdr:colOff>101600</xdr:colOff>
      <xdr:row>106</xdr:row>
      <xdr:rowOff>132715</xdr:rowOff>
    </xdr:to>
    <xdr:sp macro="" textlink="">
      <xdr:nvSpPr>
        <xdr:cNvPr id="934" name="フローチャート: 判断 933">
          <a:extLst>
            <a:ext uri="{FF2B5EF4-FFF2-40B4-BE49-F238E27FC236}">
              <a16:creationId xmlns:a16="http://schemas.microsoft.com/office/drawing/2014/main" id="{C5A0D194-7A06-411B-ACA3-39011426DA3B}"/>
            </a:ext>
          </a:extLst>
        </xdr:cNvPr>
        <xdr:cNvSpPr/>
      </xdr:nvSpPr>
      <xdr:spPr>
        <a:xfrm>
          <a:off x="18345150" y="1734439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935" name="フローチャート: 判断 934">
          <a:extLst>
            <a:ext uri="{FF2B5EF4-FFF2-40B4-BE49-F238E27FC236}">
              <a16:creationId xmlns:a16="http://schemas.microsoft.com/office/drawing/2014/main" id="{58D0E7A0-C1F2-4CE6-B251-0370D0E74516}"/>
            </a:ext>
          </a:extLst>
        </xdr:cNvPr>
        <xdr:cNvSpPr/>
      </xdr:nvSpPr>
      <xdr:spPr>
        <a:xfrm>
          <a:off x="17554575" y="173081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154940</xdr:rowOff>
    </xdr:from>
    <xdr:to>
      <xdr:col>98</xdr:col>
      <xdr:colOff>38100</xdr:colOff>
      <xdr:row>106</xdr:row>
      <xdr:rowOff>84455</xdr:rowOff>
    </xdr:to>
    <xdr:sp macro="" textlink="">
      <xdr:nvSpPr>
        <xdr:cNvPr id="936" name="フローチャート: 判断 935">
          <a:extLst>
            <a:ext uri="{FF2B5EF4-FFF2-40B4-BE49-F238E27FC236}">
              <a16:creationId xmlns:a16="http://schemas.microsoft.com/office/drawing/2014/main" id="{7480B94C-B008-4D68-A97E-5FF85FB4161F}"/>
            </a:ext>
          </a:extLst>
        </xdr:cNvPr>
        <xdr:cNvSpPr/>
      </xdr:nvSpPr>
      <xdr:spPr>
        <a:xfrm>
          <a:off x="16754475" y="17299940"/>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37" name="テキスト ボックス 936">
          <a:extLst>
            <a:ext uri="{FF2B5EF4-FFF2-40B4-BE49-F238E27FC236}">
              <a16:creationId xmlns:a16="http://schemas.microsoft.com/office/drawing/2014/main" id="{563D41A1-587B-47E6-92AB-C4226CB8EC96}"/>
            </a:ext>
          </a:extLst>
        </xdr:cNvPr>
        <xdr:cNvSpPr txBox="1"/>
      </xdr:nvSpPr>
      <xdr:spPr>
        <a:xfrm>
          <a:off x="197834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111</xdr:row>
      <xdr:rowOff>16510</xdr:rowOff>
    </xdr:from>
    <xdr:ext cx="762000" cy="259080"/>
    <xdr:sp macro="" textlink="">
      <xdr:nvSpPr>
        <xdr:cNvPr id="938" name="テキスト ボックス 937">
          <a:extLst>
            <a:ext uri="{FF2B5EF4-FFF2-40B4-BE49-F238E27FC236}">
              <a16:creationId xmlns:a16="http://schemas.microsoft.com/office/drawing/2014/main" id="{EA90CDBC-2AF3-4741-BA74-BE6876D78B7C}"/>
            </a:ext>
          </a:extLst>
        </xdr:cNvPr>
        <xdr:cNvSpPr txBox="1"/>
      </xdr:nvSpPr>
      <xdr:spPr>
        <a:xfrm>
          <a:off x="190309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59460" cy="259080"/>
    <xdr:sp macro="" textlink="">
      <xdr:nvSpPr>
        <xdr:cNvPr id="939" name="テキスト ボックス 938">
          <a:extLst>
            <a:ext uri="{FF2B5EF4-FFF2-40B4-BE49-F238E27FC236}">
              <a16:creationId xmlns:a16="http://schemas.microsoft.com/office/drawing/2014/main" id="{65385317-9127-4F1C-9626-9223051690F2}"/>
            </a:ext>
          </a:extLst>
        </xdr:cNvPr>
        <xdr:cNvSpPr txBox="1"/>
      </xdr:nvSpPr>
      <xdr:spPr>
        <a:xfrm>
          <a:off x="18221325" y="181902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40" name="テキスト ボックス 939">
          <a:extLst>
            <a:ext uri="{FF2B5EF4-FFF2-40B4-BE49-F238E27FC236}">
              <a16:creationId xmlns:a16="http://schemas.microsoft.com/office/drawing/2014/main" id="{A80DB2A6-B93F-46D1-9E15-DDE6A1DF7169}"/>
            </a:ext>
          </a:extLst>
        </xdr:cNvPr>
        <xdr:cNvSpPr txBox="1"/>
      </xdr:nvSpPr>
      <xdr:spPr>
        <a:xfrm>
          <a:off x="174307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111</xdr:row>
      <xdr:rowOff>16510</xdr:rowOff>
    </xdr:from>
    <xdr:ext cx="762000" cy="259080"/>
    <xdr:sp macro="" textlink="">
      <xdr:nvSpPr>
        <xdr:cNvPr id="941" name="テキスト ボックス 940">
          <a:extLst>
            <a:ext uri="{FF2B5EF4-FFF2-40B4-BE49-F238E27FC236}">
              <a16:creationId xmlns:a16="http://schemas.microsoft.com/office/drawing/2014/main" id="{3389192F-2A15-4D84-9BD4-EDD3B7EA4CCB}"/>
            </a:ext>
          </a:extLst>
        </xdr:cNvPr>
        <xdr:cNvSpPr txBox="1"/>
      </xdr:nvSpPr>
      <xdr:spPr>
        <a:xfrm>
          <a:off x="166306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102</xdr:row>
      <xdr:rowOff>53975</xdr:rowOff>
    </xdr:from>
    <xdr:to>
      <xdr:col>116</xdr:col>
      <xdr:colOff>114300</xdr:colOff>
      <xdr:row>102</xdr:row>
      <xdr:rowOff>155575</xdr:rowOff>
    </xdr:to>
    <xdr:sp macro="" textlink="">
      <xdr:nvSpPr>
        <xdr:cNvPr id="942" name="楕円 941">
          <a:extLst>
            <a:ext uri="{FF2B5EF4-FFF2-40B4-BE49-F238E27FC236}">
              <a16:creationId xmlns:a16="http://schemas.microsoft.com/office/drawing/2014/main" id="{2E078BD0-1959-44EE-899E-EFCC02E1AA6D}"/>
            </a:ext>
          </a:extLst>
        </xdr:cNvPr>
        <xdr:cNvSpPr/>
      </xdr:nvSpPr>
      <xdr:spPr>
        <a:xfrm>
          <a:off x="19897725" y="166846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76835</xdr:rowOff>
    </xdr:from>
    <xdr:ext cx="467360" cy="256540"/>
    <xdr:sp macro="" textlink="">
      <xdr:nvSpPr>
        <xdr:cNvPr id="943" name="【庁舎】&#10;一人当たり面積該当値テキスト">
          <a:extLst>
            <a:ext uri="{FF2B5EF4-FFF2-40B4-BE49-F238E27FC236}">
              <a16:creationId xmlns:a16="http://schemas.microsoft.com/office/drawing/2014/main" id="{A782CE5F-6F52-4624-BAE6-C34B78C3EC7D}"/>
            </a:ext>
          </a:extLst>
        </xdr:cNvPr>
        <xdr:cNvSpPr txBox="1"/>
      </xdr:nvSpPr>
      <xdr:spPr>
        <a:xfrm>
          <a:off x="19992975" y="165360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102</xdr:row>
      <xdr:rowOff>71120</xdr:rowOff>
    </xdr:from>
    <xdr:to>
      <xdr:col>112</xdr:col>
      <xdr:colOff>38100</xdr:colOff>
      <xdr:row>103</xdr:row>
      <xdr:rowOff>1270</xdr:rowOff>
    </xdr:to>
    <xdr:sp macro="" textlink="">
      <xdr:nvSpPr>
        <xdr:cNvPr id="944" name="楕円 943">
          <a:extLst>
            <a:ext uri="{FF2B5EF4-FFF2-40B4-BE49-F238E27FC236}">
              <a16:creationId xmlns:a16="http://schemas.microsoft.com/office/drawing/2014/main" id="{30ADB8DE-5BA2-4307-8AAA-9D4EDD5CBE0D}"/>
            </a:ext>
          </a:extLst>
        </xdr:cNvPr>
        <xdr:cNvSpPr/>
      </xdr:nvSpPr>
      <xdr:spPr>
        <a:xfrm>
          <a:off x="19154775" y="166985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102</xdr:row>
      <xdr:rowOff>104775</xdr:rowOff>
    </xdr:from>
    <xdr:to>
      <xdr:col>116</xdr:col>
      <xdr:colOff>63500</xdr:colOff>
      <xdr:row>102</xdr:row>
      <xdr:rowOff>121920</xdr:rowOff>
    </xdr:to>
    <xdr:cxnSp macro="">
      <xdr:nvCxnSpPr>
        <xdr:cNvPr id="945" name="直線コネクタ 944">
          <a:extLst>
            <a:ext uri="{FF2B5EF4-FFF2-40B4-BE49-F238E27FC236}">
              <a16:creationId xmlns:a16="http://schemas.microsoft.com/office/drawing/2014/main" id="{EB7398F4-2387-4889-8240-2786D43C1AB2}"/>
            </a:ext>
          </a:extLst>
        </xdr:cNvPr>
        <xdr:cNvCxnSpPr/>
      </xdr:nvCxnSpPr>
      <xdr:spPr>
        <a:xfrm flipV="1">
          <a:off x="19202400" y="16732250"/>
          <a:ext cx="75247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85090</xdr:rowOff>
    </xdr:from>
    <xdr:to>
      <xdr:col>107</xdr:col>
      <xdr:colOff>101600</xdr:colOff>
      <xdr:row>103</xdr:row>
      <xdr:rowOff>15240</xdr:rowOff>
    </xdr:to>
    <xdr:sp macro="" textlink="">
      <xdr:nvSpPr>
        <xdr:cNvPr id="946" name="楕円 945">
          <a:extLst>
            <a:ext uri="{FF2B5EF4-FFF2-40B4-BE49-F238E27FC236}">
              <a16:creationId xmlns:a16="http://schemas.microsoft.com/office/drawing/2014/main" id="{C88443D6-F820-401C-9E4E-0F2F7CA58C35}"/>
            </a:ext>
          </a:extLst>
        </xdr:cNvPr>
        <xdr:cNvSpPr/>
      </xdr:nvSpPr>
      <xdr:spPr>
        <a:xfrm>
          <a:off x="18345150" y="167189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121920</xdr:rowOff>
    </xdr:from>
    <xdr:to>
      <xdr:col>111</xdr:col>
      <xdr:colOff>171450</xdr:colOff>
      <xdr:row>102</xdr:row>
      <xdr:rowOff>135890</xdr:rowOff>
    </xdr:to>
    <xdr:cxnSp macro="">
      <xdr:nvCxnSpPr>
        <xdr:cNvPr id="947" name="直線コネクタ 946">
          <a:extLst>
            <a:ext uri="{FF2B5EF4-FFF2-40B4-BE49-F238E27FC236}">
              <a16:creationId xmlns:a16="http://schemas.microsoft.com/office/drawing/2014/main" id="{92B50CD7-A48A-4EF3-B837-FEE4F1A0C0D8}"/>
            </a:ext>
          </a:extLst>
        </xdr:cNvPr>
        <xdr:cNvCxnSpPr/>
      </xdr:nvCxnSpPr>
      <xdr:spPr>
        <a:xfrm flipV="1">
          <a:off x="18392775" y="16755745"/>
          <a:ext cx="8096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95885</xdr:rowOff>
    </xdr:from>
    <xdr:to>
      <xdr:col>102</xdr:col>
      <xdr:colOff>165100</xdr:colOff>
      <xdr:row>103</xdr:row>
      <xdr:rowOff>26035</xdr:rowOff>
    </xdr:to>
    <xdr:sp macro="" textlink="">
      <xdr:nvSpPr>
        <xdr:cNvPr id="948" name="楕円 947">
          <a:extLst>
            <a:ext uri="{FF2B5EF4-FFF2-40B4-BE49-F238E27FC236}">
              <a16:creationId xmlns:a16="http://schemas.microsoft.com/office/drawing/2014/main" id="{E5BC27C1-F1FA-49BD-8480-C93F83003EA5}"/>
            </a:ext>
          </a:extLst>
        </xdr:cNvPr>
        <xdr:cNvSpPr/>
      </xdr:nvSpPr>
      <xdr:spPr>
        <a:xfrm>
          <a:off x="17554575" y="167265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135890</xdr:rowOff>
    </xdr:from>
    <xdr:to>
      <xdr:col>107</xdr:col>
      <xdr:colOff>50800</xdr:colOff>
      <xdr:row>102</xdr:row>
      <xdr:rowOff>146685</xdr:rowOff>
    </xdr:to>
    <xdr:cxnSp macro="">
      <xdr:nvCxnSpPr>
        <xdr:cNvPr id="949" name="直線コネクタ 948">
          <a:extLst>
            <a:ext uri="{FF2B5EF4-FFF2-40B4-BE49-F238E27FC236}">
              <a16:creationId xmlns:a16="http://schemas.microsoft.com/office/drawing/2014/main" id="{7A6E3999-2E55-4183-A4B0-A4C4AD04E7B8}"/>
            </a:ext>
          </a:extLst>
        </xdr:cNvPr>
        <xdr:cNvCxnSpPr/>
      </xdr:nvCxnSpPr>
      <xdr:spPr>
        <a:xfrm flipV="1">
          <a:off x="17602200" y="16766540"/>
          <a:ext cx="79057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56515</xdr:rowOff>
    </xdr:from>
    <xdr:to>
      <xdr:col>98</xdr:col>
      <xdr:colOff>38100</xdr:colOff>
      <xdr:row>105</xdr:row>
      <xdr:rowOff>158115</xdr:rowOff>
    </xdr:to>
    <xdr:sp macro="" textlink="">
      <xdr:nvSpPr>
        <xdr:cNvPr id="950" name="楕円 949">
          <a:extLst>
            <a:ext uri="{FF2B5EF4-FFF2-40B4-BE49-F238E27FC236}">
              <a16:creationId xmlns:a16="http://schemas.microsoft.com/office/drawing/2014/main" id="{7020D97E-C3C3-4D31-937D-995C68E17BA6}"/>
            </a:ext>
          </a:extLst>
        </xdr:cNvPr>
        <xdr:cNvSpPr/>
      </xdr:nvSpPr>
      <xdr:spPr>
        <a:xfrm>
          <a:off x="16754475" y="172015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102</xdr:row>
      <xdr:rowOff>146685</xdr:rowOff>
    </xdr:from>
    <xdr:to>
      <xdr:col>102</xdr:col>
      <xdr:colOff>114300</xdr:colOff>
      <xdr:row>105</xdr:row>
      <xdr:rowOff>107315</xdr:rowOff>
    </xdr:to>
    <xdr:cxnSp macro="">
      <xdr:nvCxnSpPr>
        <xdr:cNvPr id="951" name="直線コネクタ 950">
          <a:extLst>
            <a:ext uri="{FF2B5EF4-FFF2-40B4-BE49-F238E27FC236}">
              <a16:creationId xmlns:a16="http://schemas.microsoft.com/office/drawing/2014/main" id="{97534A15-2611-4967-91E4-621DC2F0AD98}"/>
            </a:ext>
          </a:extLst>
        </xdr:cNvPr>
        <xdr:cNvCxnSpPr/>
      </xdr:nvCxnSpPr>
      <xdr:spPr>
        <a:xfrm flipV="1">
          <a:off x="16802100" y="16774160"/>
          <a:ext cx="800100" cy="474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109220</xdr:rowOff>
    </xdr:from>
    <xdr:ext cx="469900" cy="256540"/>
    <xdr:sp macro="" textlink="">
      <xdr:nvSpPr>
        <xdr:cNvPr id="952" name="n_1aveValue【庁舎】&#10;一人当たり面積">
          <a:extLst>
            <a:ext uri="{FF2B5EF4-FFF2-40B4-BE49-F238E27FC236}">
              <a16:creationId xmlns:a16="http://schemas.microsoft.com/office/drawing/2014/main" id="{883345FD-2987-45FC-B3A5-1CFB6C5511FF}"/>
            </a:ext>
          </a:extLst>
        </xdr:cNvPr>
        <xdr:cNvSpPr txBox="1"/>
      </xdr:nvSpPr>
      <xdr:spPr>
        <a:xfrm>
          <a:off x="18983325" y="174224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123825</xdr:rowOff>
    </xdr:from>
    <xdr:ext cx="469900" cy="256540"/>
    <xdr:sp macro="" textlink="">
      <xdr:nvSpPr>
        <xdr:cNvPr id="953" name="n_2aveValue【庁舎】&#10;一人当たり面積">
          <a:extLst>
            <a:ext uri="{FF2B5EF4-FFF2-40B4-BE49-F238E27FC236}">
              <a16:creationId xmlns:a16="http://schemas.microsoft.com/office/drawing/2014/main" id="{1F9AC968-6280-493C-A8CE-A8E63B113438}"/>
            </a:ext>
          </a:extLst>
        </xdr:cNvPr>
        <xdr:cNvSpPr txBox="1"/>
      </xdr:nvSpPr>
      <xdr:spPr>
        <a:xfrm>
          <a:off x="18183225" y="174371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87630</xdr:rowOff>
    </xdr:from>
    <xdr:ext cx="469900" cy="256540"/>
    <xdr:sp macro="" textlink="">
      <xdr:nvSpPr>
        <xdr:cNvPr id="954" name="n_3aveValue【庁舎】&#10;一人当たり面積">
          <a:extLst>
            <a:ext uri="{FF2B5EF4-FFF2-40B4-BE49-F238E27FC236}">
              <a16:creationId xmlns:a16="http://schemas.microsoft.com/office/drawing/2014/main" id="{9B26512F-9AD1-46CA-BFFA-4E69397A0561}"/>
            </a:ext>
          </a:extLst>
        </xdr:cNvPr>
        <xdr:cNvSpPr txBox="1"/>
      </xdr:nvSpPr>
      <xdr:spPr>
        <a:xfrm>
          <a:off x="17383125" y="174009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0.463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75565</xdr:rowOff>
    </xdr:from>
    <xdr:ext cx="469900" cy="256540"/>
    <xdr:sp macro="" textlink="">
      <xdr:nvSpPr>
        <xdr:cNvPr id="955" name="n_4aveValue【庁舎】&#10;一人当たり面積">
          <a:extLst>
            <a:ext uri="{FF2B5EF4-FFF2-40B4-BE49-F238E27FC236}">
              <a16:creationId xmlns:a16="http://schemas.microsoft.com/office/drawing/2014/main" id="{ACC6F4C6-385A-4A93-8518-C4DCB5D0B4F8}"/>
            </a:ext>
          </a:extLst>
        </xdr:cNvPr>
        <xdr:cNvSpPr txBox="1"/>
      </xdr:nvSpPr>
      <xdr:spPr>
        <a:xfrm>
          <a:off x="16592550" y="1739201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0.474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101</xdr:row>
      <xdr:rowOff>17780</xdr:rowOff>
    </xdr:from>
    <xdr:ext cx="469900" cy="256540"/>
    <xdr:sp macro="" textlink="">
      <xdr:nvSpPr>
        <xdr:cNvPr id="956" name="n_1mainValue【庁舎】&#10;一人当たり面積">
          <a:extLst>
            <a:ext uri="{FF2B5EF4-FFF2-40B4-BE49-F238E27FC236}">
              <a16:creationId xmlns:a16="http://schemas.microsoft.com/office/drawing/2014/main" id="{BDC35787-FA97-49A4-9A40-272A716D50F9}"/>
            </a:ext>
          </a:extLst>
        </xdr:cNvPr>
        <xdr:cNvSpPr txBox="1"/>
      </xdr:nvSpPr>
      <xdr:spPr>
        <a:xfrm>
          <a:off x="18983325" y="164769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101</xdr:row>
      <xdr:rowOff>31750</xdr:rowOff>
    </xdr:from>
    <xdr:ext cx="469900" cy="256540"/>
    <xdr:sp macro="" textlink="">
      <xdr:nvSpPr>
        <xdr:cNvPr id="957" name="n_2mainValue【庁舎】&#10;一人当たり面積">
          <a:extLst>
            <a:ext uri="{FF2B5EF4-FFF2-40B4-BE49-F238E27FC236}">
              <a16:creationId xmlns:a16="http://schemas.microsoft.com/office/drawing/2014/main" id="{2E241501-0ADB-4EB3-8658-AD501A942CB7}"/>
            </a:ext>
          </a:extLst>
        </xdr:cNvPr>
        <xdr:cNvSpPr txBox="1"/>
      </xdr:nvSpPr>
      <xdr:spPr>
        <a:xfrm>
          <a:off x="18183225" y="1648777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101</xdr:row>
      <xdr:rowOff>42545</xdr:rowOff>
    </xdr:from>
    <xdr:ext cx="469900" cy="256540"/>
    <xdr:sp macro="" textlink="">
      <xdr:nvSpPr>
        <xdr:cNvPr id="958" name="n_3mainValue【庁舎】&#10;一人当たり面積">
          <a:extLst>
            <a:ext uri="{FF2B5EF4-FFF2-40B4-BE49-F238E27FC236}">
              <a16:creationId xmlns:a16="http://schemas.microsoft.com/office/drawing/2014/main" id="{5E529373-E940-48EC-85CE-17EFDD5323CC}"/>
            </a:ext>
          </a:extLst>
        </xdr:cNvPr>
        <xdr:cNvSpPr txBox="1"/>
      </xdr:nvSpPr>
      <xdr:spPr>
        <a:xfrm>
          <a:off x="17383125" y="165049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104</xdr:row>
      <xdr:rowOff>3175</xdr:rowOff>
    </xdr:from>
    <xdr:ext cx="469900" cy="259080"/>
    <xdr:sp macro="" textlink="">
      <xdr:nvSpPr>
        <xdr:cNvPr id="959" name="n_4mainValue【庁舎】&#10;一人当たり面積">
          <a:extLst>
            <a:ext uri="{FF2B5EF4-FFF2-40B4-BE49-F238E27FC236}">
              <a16:creationId xmlns:a16="http://schemas.microsoft.com/office/drawing/2014/main" id="{5969502B-BFAA-432A-96D6-C22027549036}"/>
            </a:ext>
          </a:extLst>
        </xdr:cNvPr>
        <xdr:cNvSpPr txBox="1"/>
      </xdr:nvSpPr>
      <xdr:spPr>
        <a:xfrm>
          <a:off x="16592550" y="16979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0.564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B24489B1-BACB-4C8E-BFC5-826E10324925}"/>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61FC4E59-FEED-40D4-9BE2-DA33F25B7612}"/>
            </a:ext>
          </a:extLst>
        </xdr:cNvPr>
        <xdr:cNvSpPr/>
      </xdr:nvSpPr>
      <xdr:spPr>
        <a:xfrm>
          <a:off x="685800" y="18640425"/>
          <a:ext cx="3467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6D558BC2-DEBF-4B74-9910-155E1361951F}"/>
            </a:ext>
          </a:extLst>
        </xdr:cNvPr>
        <xdr:cNvSpPr txBox="1"/>
      </xdr:nvSpPr>
      <xdr:spPr>
        <a:xfrm>
          <a:off x="762000" y="18888075"/>
          <a:ext cx="19878675"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類似団体に比べ数値が高い中で特徴的なものとしては、【福祉施設】1人当たり面積、【市民会館】有形固定資産減価償却率、【一般廃棄物処理施設】1人当たりの有形固定資産（償却資産）額が挙げられる。
福祉施設については、合併前に各町村がそれぞれ独自に整備してきた経緯があり、施設数が多いことが要因と考えられる。市民会館については、築40年近くが経過しており、施設の老朽化が進んでいることから随時改修等を行っている。なお、</a:t>
          </a:r>
          <a:r>
            <a:rPr kumimoji="1" lang="ja-JP" altLang="en-US" sz="1300">
              <a:solidFill>
                <a:schemeClr val="tx1"/>
              </a:solidFill>
              <a:latin typeface="ＭＳ Ｐゴシック"/>
              <a:ea typeface="ＭＳ Ｐゴシック"/>
            </a:rPr>
            <a:t>施設老朽化の対策として、令和</a:t>
          </a:r>
          <a:r>
            <a:rPr kumimoji="1" lang="en-US" altLang="ja-JP" sz="1300">
              <a:solidFill>
                <a:schemeClr val="tx1"/>
              </a:solidFill>
              <a:latin typeface="ＭＳ Ｐゴシック"/>
              <a:ea typeface="ＭＳ Ｐゴシック"/>
            </a:rPr>
            <a:t>7</a:t>
          </a:r>
          <a:r>
            <a:rPr kumimoji="1" lang="ja-JP" altLang="en-US" sz="1300">
              <a:solidFill>
                <a:schemeClr val="tx1"/>
              </a:solidFill>
              <a:latin typeface="ＭＳ Ｐゴシック"/>
              <a:ea typeface="ＭＳ Ｐゴシック"/>
            </a:rPr>
            <a:t>年度より長寿命化に資する大規模改修事業を計画している。一般廃棄物処理施設について</a:t>
          </a:r>
          <a:r>
            <a:rPr kumimoji="1" lang="ja-JP" altLang="en-US" sz="1300">
              <a:latin typeface="ＭＳ Ｐゴシック"/>
              <a:ea typeface="ＭＳ Ｐゴシック"/>
            </a:rPr>
            <a:t>は、令和4年度に基幹的設備改良工事を実施したことにより、有形固定資産額が大幅に増加し、1人当たりの資産額が高くなっている。一方で、類似団体に比べ数値が低い中で特徴的なものとしては、【庁舎】有形固定資産減価償却率が挙げられる。庁舎については、新庁舎建設が主な要因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13,347
13,253
242.82
18,150,788
17,810,479
268,883
8,907,839
28,137,642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減少が続くなか、個人所得税や法人税の大幅な増収が見込めない上、離島という地理的条件から大企業の誘致も難しく、税収構造は非常に脆弱である。そのため財政力指数は類似団体を大きく下回っており、その状況に大きな変化は見られ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観光・農林水産業振興のほか、新たな産業創出も視野に入れ、税収基盤の強化を図るとともに、行財政改革の確実な実施により、財政の健全化を図っていく。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73176</xdr:rowOff>
    </xdr:from>
    <xdr:to>
      <xdr:col>23</xdr:col>
      <xdr:colOff>133350</xdr:colOff>
      <xdr:row>44</xdr:row>
      <xdr:rowOff>84667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1697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73176</xdr:rowOff>
    </xdr:from>
    <xdr:to>
      <xdr:col>19</xdr:col>
      <xdr:colOff>133350</xdr:colOff>
      <xdr:row>44</xdr:row>
      <xdr:rowOff>73176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73176</xdr:rowOff>
    </xdr:from>
    <xdr:to>
      <xdr:col>15</xdr:col>
      <xdr:colOff>82550</xdr:colOff>
      <xdr:row>44</xdr:row>
      <xdr:rowOff>73176</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73176</xdr:rowOff>
    </xdr:from>
    <xdr:to>
      <xdr:col>11</xdr:col>
      <xdr:colOff>31750</xdr:colOff>
      <xdr:row>44</xdr:row>
      <xdr:rowOff>84667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108753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22376</xdr:rowOff>
    </xdr:from>
    <xdr:to>
      <xdr:col>15</xdr:col>
      <xdr:colOff>133350</xdr:colOff>
      <xdr:row>44</xdr:row>
      <xdr:rowOff>123976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108753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22376</xdr:rowOff>
    </xdr:from>
    <xdr:to>
      <xdr:col>11</xdr:col>
      <xdr:colOff>82550</xdr:colOff>
      <xdr:row>44</xdr:row>
      <xdr:rowOff>123976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108753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歳入における経常一般財源が年々減少傾向にあるなか、地方債の新規発行抑制等の成果で類似団体内平均値と同程度の水準を維持してきた。</a:t>
          </a:r>
        </a:p>
        <a:p>
          <a:r>
            <a:rPr kumimoji="1" lang="ja-JP" altLang="en-US" sz="1300">
              <a:latin typeface="ＭＳ Ｐゴシック" panose="020B0600070205080204" pitchFamily="50" charset="-128"/>
              <a:ea typeface="ＭＳ Ｐゴシック" panose="020B0600070205080204" pitchFamily="50" charset="-128"/>
            </a:rPr>
            <a:t>　令和５年度においては、交付税の再算定等で経常収入は増加したが、それ以上に公債費などの経常支出が増加したため、比率は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今後も、ここ数年続く大規模事業の財源とした町債の償還が始まることで数値の悪化が予想される。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762</xdr:rowOff>
    </xdr:from>
    <xdr:to>
      <xdr:col>23</xdr:col>
      <xdr:colOff>133350</xdr:colOff>
      <xdr:row>64</xdr:row>
      <xdr:rowOff>34544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73562"/>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162069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91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46736</xdr:rowOff>
    </xdr:from>
    <xdr:to>
      <xdr:col>19</xdr:col>
      <xdr:colOff>133350</xdr:colOff>
      <xdr:row>64</xdr:row>
      <xdr:rowOff>762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4808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46736</xdr:rowOff>
    </xdr:from>
    <xdr:to>
      <xdr:col>15</xdr:col>
      <xdr:colOff>82550</xdr:colOff>
      <xdr:row>64</xdr:row>
      <xdr:rowOff>15240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848086"/>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20845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64</xdr:row>
      <xdr:rowOff>29718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8804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127271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2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121412</xdr:rowOff>
    </xdr:from>
    <xdr:to>
      <xdr:col>19</xdr:col>
      <xdr:colOff>184150</xdr:colOff>
      <xdr:row>64</xdr:row>
      <xdr:rowOff>51562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167386</xdr:rowOff>
    </xdr:from>
    <xdr:to>
      <xdr:col>15</xdr:col>
      <xdr:colOff>133350</xdr:colOff>
      <xdr:row>63</xdr:row>
      <xdr:rowOff>97536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82313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8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76217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150368</xdr:rowOff>
    </xdr:from>
    <xdr:to>
      <xdr:col>7</xdr:col>
      <xdr:colOff>31750</xdr:colOff>
      <xdr:row>64</xdr:row>
      <xdr:rowOff>80518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90695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2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[313,935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離島という地域特性から他自治体との社会福祉施設・環境衛生施設等の広域連携が難しく、各施設の運営コストが高くなっている。</a:t>
          </a:r>
        </a:p>
        <a:p>
          <a:r>
            <a:rPr kumimoji="1" lang="ja-JP" altLang="en-US" sz="1300">
              <a:latin typeface="ＭＳ Ｐゴシック" panose="020B0600070205080204" pitchFamily="50" charset="-128"/>
              <a:ea typeface="ＭＳ Ｐゴシック" panose="020B0600070205080204" pitchFamily="50" charset="-128"/>
            </a:rPr>
            <a:t>　また、集落が点在している為、交通機関の維持やスクールバスの運行、ごみ収集等の行政コストが全般的に割高となっている。</a:t>
          </a:r>
        </a:p>
        <a:p>
          <a:r>
            <a:rPr kumimoji="1" lang="ja-JP" altLang="en-US" sz="1300">
              <a:latin typeface="ＭＳ Ｐゴシック" panose="020B0600070205080204" pitchFamily="50" charset="-128"/>
              <a:ea typeface="ＭＳ Ｐゴシック" panose="020B0600070205080204" pitchFamily="50" charset="-128"/>
            </a:rPr>
            <a:t>　令和５年度については、人件費・物件費等は前年と比べ減少しているが、人口の減少幅の方が大きいため</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人当たりの単価は増加している。</a:t>
          </a:r>
        </a:p>
        <a:p>
          <a:r>
            <a:rPr kumimoji="1" lang="ja-JP" altLang="en-US" sz="1300">
              <a:latin typeface="ＭＳ Ｐゴシック" panose="020B0600070205080204" pitchFamily="50" charset="-128"/>
              <a:ea typeface="ＭＳ Ｐゴシック" panose="020B0600070205080204" pitchFamily="50" charset="-128"/>
            </a:rPr>
            <a:t>　その他、物価高騰や働き方改革のほか、雇用確保の難しさなどの影響で、業務委託費が年々増加する状況があり、改善は難しい状況にある。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64900</xdr:rowOff>
    </xdr:from>
    <xdr:to>
      <xdr:col>23</xdr:col>
      <xdr:colOff>133350</xdr:colOff>
      <xdr:row>84</xdr:row>
      <xdr:rowOff>78879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466700"/>
          <a:ext cx="838200" cy="1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54140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9330</xdr:rowOff>
    </xdr:from>
    <xdr:to>
      <xdr:col>19</xdr:col>
      <xdr:colOff>133350</xdr:colOff>
      <xdr:row>84</xdr:row>
      <xdr:rowOff>64900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411130"/>
          <a:ext cx="889000" cy="5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141606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57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9257</xdr:rowOff>
    </xdr:from>
    <xdr:to>
      <xdr:col>15</xdr:col>
      <xdr:colOff>82550</xdr:colOff>
      <xdr:row>84</xdr:row>
      <xdr:rowOff>9330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411057"/>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104480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115545</xdr:rowOff>
    </xdr:from>
    <xdr:to>
      <xdr:col>11</xdr:col>
      <xdr:colOff>31750</xdr:colOff>
      <xdr:row>84</xdr:row>
      <xdr:rowOff>9257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345895"/>
          <a:ext cx="889000" cy="6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93535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80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46758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28079</xdr:rowOff>
    </xdr:from>
    <xdr:to>
      <xdr:col>23</xdr:col>
      <xdr:colOff>184150</xdr:colOff>
      <xdr:row>84</xdr:row>
      <xdr:rowOff>129679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42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401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14100</xdr:rowOff>
    </xdr:from>
    <xdr:to>
      <xdr:col>19</xdr:col>
      <xdr:colOff>184150</xdr:colOff>
      <xdr:row>84</xdr:row>
      <xdr:rowOff>115700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4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100477</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50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129980</xdr:rowOff>
    </xdr:from>
    <xdr:to>
      <xdr:col>15</xdr:col>
      <xdr:colOff>133350</xdr:colOff>
      <xdr:row>84</xdr:row>
      <xdr:rowOff>60130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36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44907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44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129907</xdr:rowOff>
    </xdr:from>
    <xdr:to>
      <xdr:col>11</xdr:col>
      <xdr:colOff>82550</xdr:colOff>
      <xdr:row>84</xdr:row>
      <xdr:rowOff>60057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3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44834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44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64745</xdr:rowOff>
    </xdr:from>
    <xdr:to>
      <xdr:col>7</xdr:col>
      <xdr:colOff>31750</xdr:colOff>
      <xdr:row>83</xdr:row>
      <xdr:rowOff>166345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29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151122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38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年の町村合併以降、平成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年度までは給与カットを実施していたため類似団体と比較し低い水準にあった。人員削減が計画通りに進んだこともあり、平成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年より段階的に給与カットを緩和したため、それ以降は類似団体と比較して高い水準で推移していたが、平成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年度に給与制度の総合的見直しを実施したことにより数値は減少傾向にある。</a:t>
          </a:r>
        </a:p>
        <a:p>
          <a:r>
            <a:rPr kumimoji="1" lang="ja-JP" altLang="en-US" sz="1300">
              <a:latin typeface="ＭＳ Ｐゴシック" panose="020B0600070205080204" pitchFamily="50" charset="-128"/>
              <a:ea typeface="ＭＳ Ｐゴシック" panose="020B0600070205080204" pitchFamily="50" charset="-128"/>
            </a:rPr>
            <a:t>　今後も国の給与制度に準拠し、適正に運用を行っていく。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77611</xdr:rowOff>
    </xdr:from>
    <xdr:to>
      <xdr:col>81</xdr:col>
      <xdr:colOff>44450</xdr:colOff>
      <xdr:row>87</xdr:row>
      <xdr:rowOff>131234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993761"/>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131234</xdr:rowOff>
    </xdr:from>
    <xdr:to>
      <xdr:col>77</xdr:col>
      <xdr:colOff>44450</xdr:colOff>
      <xdr:row>87</xdr:row>
      <xdr:rowOff>131234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50473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104422</xdr:rowOff>
    </xdr:from>
    <xdr:to>
      <xdr:col>72</xdr:col>
      <xdr:colOff>203200</xdr:colOff>
      <xdr:row>87</xdr:row>
      <xdr:rowOff>131234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502057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104422</xdr:rowOff>
    </xdr:from>
    <xdr:to>
      <xdr:col>68</xdr:col>
      <xdr:colOff>152400</xdr:colOff>
      <xdr:row>87</xdr:row>
      <xdr:rowOff>131234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502057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26811</xdr:rowOff>
    </xdr:from>
    <xdr:to>
      <xdr:col>81</xdr:col>
      <xdr:colOff>95250</xdr:colOff>
      <xdr:row>87</xdr:row>
      <xdr:rowOff>128411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170338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1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80434</xdr:rowOff>
    </xdr:from>
    <xdr:to>
      <xdr:col>77</xdr:col>
      <xdr:colOff>95250</xdr:colOff>
      <xdr:row>88</xdr:row>
      <xdr:rowOff>10584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166811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8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53622</xdr:rowOff>
    </xdr:from>
    <xdr:to>
      <xdr:col>68</xdr:col>
      <xdr:colOff>203200</xdr:colOff>
      <xdr:row>87</xdr:row>
      <xdr:rowOff>155222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139999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80434</xdr:rowOff>
    </xdr:from>
    <xdr:to>
      <xdr:col>64</xdr:col>
      <xdr:colOff>152400</xdr:colOff>
      <xdr:row>88</xdr:row>
      <xdr:rowOff>10584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166811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ごみ・し尿処理、給食センター等部分的に民間委託等の推進を図ってきたものの離島という地理的条件の特殊性や人口減少が続いていることもあり、類似団体と比較すると高い数値となっている。</a:t>
          </a:r>
        </a:p>
        <a:p>
          <a:r>
            <a:rPr kumimoji="1" lang="ja-JP" altLang="en-US" sz="1300">
              <a:latin typeface="ＭＳ Ｐゴシック" panose="020B0600070205080204" pitchFamily="50" charset="-128"/>
              <a:ea typeface="ＭＳ Ｐゴシック" panose="020B0600070205080204" pitchFamily="50" charset="-128"/>
            </a:rPr>
            <a:t>　今後、事務事業の見直しや、事務効率化、民間委託等をさらに進めつつ職員数の適正化を図っていく。なお、当該数値は地方公務員給与実態調査の前年度数値を引用したものである。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110439</xdr:rowOff>
    </xdr:from>
    <xdr:to>
      <xdr:col>81</xdr:col>
      <xdr:colOff>44450</xdr:colOff>
      <xdr:row>63</xdr:row>
      <xdr:rowOff>122987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911789"/>
          <a:ext cx="8382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101998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8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95962</xdr:rowOff>
    </xdr:from>
    <xdr:to>
      <xdr:col>77</xdr:col>
      <xdr:colOff>44450</xdr:colOff>
      <xdr:row>63</xdr:row>
      <xdr:rowOff>110439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897312"/>
          <a:ext cx="889000" cy="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22420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87757</xdr:rowOff>
    </xdr:from>
    <xdr:to>
      <xdr:col>72</xdr:col>
      <xdr:colOff>203200</xdr:colOff>
      <xdr:row>63</xdr:row>
      <xdr:rowOff>95962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889107"/>
          <a:ext cx="889000" cy="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16629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56871</xdr:rowOff>
    </xdr:from>
    <xdr:to>
      <xdr:col>68</xdr:col>
      <xdr:colOff>152400</xdr:colOff>
      <xdr:row>63</xdr:row>
      <xdr:rowOff>87757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858221"/>
          <a:ext cx="889000" cy="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16146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13250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72187</xdr:rowOff>
    </xdr:from>
    <xdr:to>
      <xdr:col>81</xdr:col>
      <xdr:colOff>95250</xdr:colOff>
      <xdr:row>64</xdr:row>
      <xdr:rowOff>2337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87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44264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845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59639</xdr:rowOff>
    </xdr:from>
    <xdr:to>
      <xdr:col>77</xdr:col>
      <xdr:colOff>95250</xdr:colOff>
      <xdr:row>63</xdr:row>
      <xdr:rowOff>161239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86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146016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947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45162</xdr:rowOff>
    </xdr:from>
    <xdr:to>
      <xdr:col>73</xdr:col>
      <xdr:colOff>44450</xdr:colOff>
      <xdr:row>63</xdr:row>
      <xdr:rowOff>146762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8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131539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93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36957</xdr:rowOff>
    </xdr:from>
    <xdr:to>
      <xdr:col>68</xdr:col>
      <xdr:colOff>203200</xdr:colOff>
      <xdr:row>63</xdr:row>
      <xdr:rowOff>138557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83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123334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924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6071</xdr:rowOff>
    </xdr:from>
    <xdr:to>
      <xdr:col>64</xdr:col>
      <xdr:colOff>152400</xdr:colOff>
      <xdr:row>63</xdr:row>
      <xdr:rowOff>107671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80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92448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89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令和元年までは、地方債の新規発行抑制等による効果で比率は年々改善傾向にあったが、近年普通建設事業が増加してきている為、</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か年平均比率も上昇している。</a:t>
          </a:r>
        </a:p>
        <a:p>
          <a:r>
            <a:rPr kumimoji="1" lang="ja-JP" altLang="en-US" sz="1300">
              <a:latin typeface="ＭＳ Ｐゴシック" panose="020B0600070205080204" pitchFamily="50" charset="-128"/>
              <a:ea typeface="ＭＳ Ｐゴシック" panose="020B0600070205080204" pitchFamily="50" charset="-128"/>
            </a:rPr>
            <a:t>　今後も大規模事業実施による新規地方債発行額の増大に伴い、さらに比率が上昇することが見込まれるが、事業計画と財政健全化のバランスをとりながら緊急度・住民ニーズを的確に把握した事業の選択により、地方債に大きく頼ることのない持続可能な財政運営を目指す。</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170180</xdr:rowOff>
    </xdr:from>
    <xdr:to>
      <xdr:col>81</xdr:col>
      <xdr:colOff>44450</xdr:colOff>
      <xdr:row>43</xdr:row>
      <xdr:rowOff>56642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37108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64008</xdr:rowOff>
    </xdr:from>
    <xdr:to>
      <xdr:col>77</xdr:col>
      <xdr:colOff>44450</xdr:colOff>
      <xdr:row>42</xdr:row>
      <xdr:rowOff>170180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26490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6096</xdr:rowOff>
    </xdr:from>
    <xdr:to>
      <xdr:col>72</xdr:col>
      <xdr:colOff>203200</xdr:colOff>
      <xdr:row>42</xdr:row>
      <xdr:rowOff>64008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20699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119634</xdr:rowOff>
    </xdr:from>
    <xdr:to>
      <xdr:col>68</xdr:col>
      <xdr:colOff>152400</xdr:colOff>
      <xdr:row>42</xdr:row>
      <xdr:rowOff>6096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14908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5842</xdr:rowOff>
    </xdr:from>
    <xdr:to>
      <xdr:col>81</xdr:col>
      <xdr:colOff>95250</xdr:colOff>
      <xdr:row>43</xdr:row>
      <xdr:rowOff>107442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149369</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35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119380</xdr:rowOff>
    </xdr:from>
    <xdr:to>
      <xdr:col>77</xdr:col>
      <xdr:colOff>95250</xdr:colOff>
      <xdr:row>43</xdr:row>
      <xdr:rowOff>49530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34307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13208</xdr:rowOff>
    </xdr:from>
    <xdr:to>
      <xdr:col>73</xdr:col>
      <xdr:colOff>44450</xdr:colOff>
      <xdr:row>42</xdr:row>
      <xdr:rowOff>114808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99585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126746</xdr:rowOff>
    </xdr:from>
    <xdr:to>
      <xdr:col>68</xdr:col>
      <xdr:colOff>203200</xdr:colOff>
      <xdr:row>42</xdr:row>
      <xdr:rowOff>56896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41673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68834</xdr:rowOff>
    </xdr:from>
    <xdr:to>
      <xdr:col>64</xdr:col>
      <xdr:colOff>152400</xdr:colOff>
      <xdr:row>41</xdr:row>
      <xdr:rowOff>170434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155211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令和５年度の地方債の状況は、新規借入額</a:t>
          </a:r>
          <a:r>
            <a:rPr kumimoji="1" lang="en-US" altLang="ja-JP" sz="1300">
              <a:latin typeface="ＭＳ Ｐゴシック" panose="020B0600070205080204" pitchFamily="50" charset="-128"/>
              <a:ea typeface="ＭＳ Ｐゴシック" panose="020B0600070205080204" pitchFamily="50" charset="-128"/>
            </a:rPr>
            <a:t>1,874</a:t>
          </a:r>
          <a:r>
            <a:rPr kumimoji="1" lang="ja-JP" altLang="en-US" sz="1300">
              <a:latin typeface="ＭＳ Ｐゴシック" panose="020B0600070205080204" pitchFamily="50" charset="-128"/>
              <a:ea typeface="ＭＳ Ｐゴシック" panose="020B0600070205080204" pitchFamily="50" charset="-128"/>
            </a:rPr>
            <a:t>百万円に対し、償還額は繰上償還を含む</a:t>
          </a:r>
          <a:r>
            <a:rPr kumimoji="1" lang="en-US" altLang="ja-JP" sz="1300">
              <a:latin typeface="ＭＳ Ｐゴシック" panose="020B0600070205080204" pitchFamily="50" charset="-128"/>
              <a:ea typeface="ＭＳ Ｐゴシック" panose="020B0600070205080204" pitchFamily="50" charset="-128"/>
            </a:rPr>
            <a:t>3,025</a:t>
          </a:r>
          <a:r>
            <a:rPr kumimoji="1" lang="ja-JP" altLang="en-US" sz="1300">
              <a:latin typeface="ＭＳ Ｐゴシック" panose="020B0600070205080204" pitchFamily="50" charset="-128"/>
              <a:ea typeface="ＭＳ Ｐゴシック" panose="020B0600070205080204" pitchFamily="50" charset="-128"/>
            </a:rPr>
            <a:t>百万円となっており、地方債残高は</a:t>
          </a:r>
          <a:r>
            <a:rPr kumimoji="1" lang="en-US" altLang="ja-JP" sz="1300">
              <a:latin typeface="ＭＳ Ｐゴシック" panose="020B0600070205080204" pitchFamily="50" charset="-128"/>
              <a:ea typeface="ＭＳ Ｐゴシック" panose="020B0600070205080204" pitchFamily="50" charset="-128"/>
            </a:rPr>
            <a:t>1,087</a:t>
          </a:r>
          <a:r>
            <a:rPr kumimoji="1" lang="ja-JP" altLang="en-US" sz="1300">
              <a:latin typeface="ＭＳ Ｐゴシック" panose="020B0600070205080204" pitchFamily="50" charset="-128"/>
              <a:ea typeface="ＭＳ Ｐゴシック" panose="020B0600070205080204" pitchFamily="50" charset="-128"/>
            </a:rPr>
            <a:t>百万円減少した。　今後も、西郷港まちづくり整備事業や小中学校大規模改修工事等の大規模事業が計画されており、さらに比率の上昇が見込まれるため、事業計画の見直しと、健全な財政運営に配慮した歳出抑制のバランスを取りながら、財政運営を推進す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22</xdr:row>
      <xdr:rowOff>97125</xdr:rowOff>
    </xdr:from>
    <xdr:to>
      <xdr:col>81</xdr:col>
      <xdr:colOff>44450</xdr:colOff>
      <xdr:row>22</xdr:row>
      <xdr:rowOff>120106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3869025"/>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142180</xdr:rowOff>
    </xdr:from>
    <xdr:to>
      <xdr:col>77</xdr:col>
      <xdr:colOff>44450</xdr:colOff>
      <xdr:row>22</xdr:row>
      <xdr:rowOff>120106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90800" y="3742630"/>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142180</xdr:rowOff>
    </xdr:from>
    <xdr:to>
      <xdr:col>72</xdr:col>
      <xdr:colOff>203200</xdr:colOff>
      <xdr:row>22</xdr:row>
      <xdr:rowOff>55759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742630"/>
          <a:ext cx="889000" cy="8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112849</xdr:rowOff>
    </xdr:from>
    <xdr:to>
      <xdr:col>73</xdr:col>
      <xdr:colOff>44450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7741</xdr:rowOff>
    </xdr:from>
    <xdr:to>
      <xdr:col>68</xdr:col>
      <xdr:colOff>152400</xdr:colOff>
      <xdr:row>22</xdr:row>
      <xdr:rowOff>55759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3608191"/>
          <a:ext cx="889000" cy="21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19534</xdr:rowOff>
    </xdr:from>
    <xdr:to>
      <xdr:col>68</xdr:col>
      <xdr:colOff>203200</xdr:colOff>
      <xdr:row>14</xdr:row>
      <xdr:rowOff>121134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22</xdr:row>
      <xdr:rowOff>46325</xdr:rowOff>
    </xdr:from>
    <xdr:to>
      <xdr:col>81</xdr:col>
      <xdr:colOff>95250</xdr:colOff>
      <xdr:row>22</xdr:row>
      <xdr:rowOff>147925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381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113652</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3714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69306</xdr:rowOff>
    </xdr:from>
    <xdr:to>
      <xdr:col>77</xdr:col>
      <xdr:colOff>95250</xdr:colOff>
      <xdr:row>22</xdr:row>
      <xdr:rowOff>170906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84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155683</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92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91380</xdr:rowOff>
    </xdr:from>
    <xdr:to>
      <xdr:col>73</xdr:col>
      <xdr:colOff>44450</xdr:colOff>
      <xdr:row>22</xdr:row>
      <xdr:rowOff>21530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69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6307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77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4959</xdr:rowOff>
    </xdr:from>
    <xdr:to>
      <xdr:col>68</xdr:col>
      <xdr:colOff>203200</xdr:colOff>
      <xdr:row>22</xdr:row>
      <xdr:rowOff>106559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77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91336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86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128391</xdr:rowOff>
    </xdr:from>
    <xdr:to>
      <xdr:col>64</xdr:col>
      <xdr:colOff>152400</xdr:colOff>
      <xdr:row>21</xdr:row>
      <xdr:rowOff>58541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55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43318</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643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13,347
13,253
242.82
18,150,788
17,810,479
268,883
8,907,839
28,137,642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令和４年度と比較すると、人件費は▲</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百万円となり、分母となる経常一般財源が増加したことで比率は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％減となった。</a:t>
          </a:r>
        </a:p>
        <a:p>
          <a:r>
            <a:rPr kumimoji="1" lang="ja-JP" altLang="en-US" sz="1300">
              <a:latin typeface="ＭＳ Ｐゴシック" panose="020B0600070205080204" pitchFamily="50" charset="-128"/>
              <a:ea typeface="ＭＳ Ｐゴシック" panose="020B0600070205080204" pitchFamily="50" charset="-128"/>
            </a:rPr>
            <a:t>　行政サービスの需要は多様化しており、これらに対応するための人員確保は不可欠であり、人件費の大幅な抑制は難しい状況である。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51562</xdr:rowOff>
    </xdr:from>
    <xdr:to>
      <xdr:col>24</xdr:col>
      <xdr:colOff>25400</xdr:colOff>
      <xdr:row>33</xdr:row>
      <xdr:rowOff>69850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7094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34561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63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69850</xdr:rowOff>
    </xdr:from>
    <xdr:to>
      <xdr:col>19</xdr:col>
      <xdr:colOff>187325</xdr:colOff>
      <xdr:row>33</xdr:row>
      <xdr:rowOff>74422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7277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74422</xdr:rowOff>
    </xdr:from>
    <xdr:to>
      <xdr:col>15</xdr:col>
      <xdr:colOff>98425</xdr:colOff>
      <xdr:row>33</xdr:row>
      <xdr:rowOff>97282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7322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97282</xdr:rowOff>
    </xdr:from>
    <xdr:to>
      <xdr:col>11</xdr:col>
      <xdr:colOff>9525</xdr:colOff>
      <xdr:row>33</xdr:row>
      <xdr:rowOff>147574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7551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130573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762</xdr:rowOff>
    </xdr:from>
    <xdr:to>
      <xdr:col>24</xdr:col>
      <xdr:colOff>76200</xdr:colOff>
      <xdr:row>33</xdr:row>
      <xdr:rowOff>102362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65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80789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19050</xdr:rowOff>
    </xdr:from>
    <xdr:to>
      <xdr:col>20</xdr:col>
      <xdr:colOff>38100</xdr:colOff>
      <xdr:row>33</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130827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44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23622</xdr:rowOff>
    </xdr:from>
    <xdr:to>
      <xdr:col>15</xdr:col>
      <xdr:colOff>149225</xdr:colOff>
      <xdr:row>33</xdr:row>
      <xdr:rowOff>125222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68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135399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45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46482</xdr:rowOff>
    </xdr:from>
    <xdr:to>
      <xdr:col>11</xdr:col>
      <xdr:colOff>60325</xdr:colOff>
      <xdr:row>33</xdr:row>
      <xdr:rowOff>148082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158259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47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96774</xdr:rowOff>
    </xdr:from>
    <xdr:to>
      <xdr:col>6</xdr:col>
      <xdr:colOff>171450</xdr:colOff>
      <xdr:row>34</xdr:row>
      <xdr:rowOff>26924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5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37101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2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令和５年度については、物件費は増加しているが、特定財源の増加に伴い経常一般財源が減少しているため、比率としては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％減少している。</a:t>
          </a:r>
        </a:p>
        <a:p>
          <a:r>
            <a:rPr kumimoji="1" lang="ja-JP" altLang="en-US" sz="1300">
              <a:latin typeface="ＭＳ Ｐゴシック" panose="020B0600070205080204" pitchFamily="50" charset="-128"/>
              <a:ea typeface="ＭＳ Ｐゴシック" panose="020B0600070205080204" pitchFamily="50" charset="-128"/>
            </a:rPr>
            <a:t>　物価高騰や働き方改革のほか、雇用確保の難しさなどの影響で、業務委託費が年々増加する状況にあることから、行政サービスに係る住民負担の見直しも、検討していかなければならない。</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168910</xdr:rowOff>
    </xdr:from>
    <xdr:to>
      <xdr:col>82</xdr:col>
      <xdr:colOff>107950</xdr:colOff>
      <xdr:row>16</xdr:row>
      <xdr:rowOff>88900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406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55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16</xdr:row>
      <xdr:rowOff>12700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79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15</xdr:row>
      <xdr:rowOff>107950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18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134637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社会福祉費（高齢者・障がい者等）における扶助費が増加傾向にあるが、児童手当等が減額となり全体としては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％の減となっている。</a:t>
          </a:r>
        </a:p>
        <a:p>
          <a:r>
            <a:rPr kumimoji="1" lang="ja-JP" altLang="en-US" sz="1300">
              <a:latin typeface="ＭＳ Ｐゴシック" panose="020B0600070205080204" pitchFamily="50" charset="-128"/>
              <a:ea typeface="ＭＳ Ｐゴシック" panose="020B0600070205080204" pitchFamily="50" charset="-128"/>
            </a:rPr>
            <a:t>　子育て支援に係る扶助費の減少は少子化に起因する部分でもあり、手放しで歓迎できる状況にない。　　</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56</xdr:row>
      <xdr:rowOff>99785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96792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99785</xdr:rowOff>
    </xdr:from>
    <xdr:to>
      <xdr:col>19</xdr:col>
      <xdr:colOff>187325</xdr:colOff>
      <xdr:row>56</xdr:row>
      <xdr:rowOff>99785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700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128105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99785</xdr:rowOff>
    </xdr:from>
    <xdr:to>
      <xdr:col>15</xdr:col>
      <xdr:colOff>98425</xdr:colOff>
      <xdr:row>56</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7009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143328</xdr:rowOff>
    </xdr:from>
    <xdr:to>
      <xdr:col>11</xdr:col>
      <xdr:colOff>9525</xdr:colOff>
      <xdr:row>57</xdr:row>
      <xdr:rowOff>4535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7445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43742</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48985</xdr:rowOff>
    </xdr:from>
    <xdr:to>
      <xdr:col>20</xdr:col>
      <xdr:colOff>38100</xdr:colOff>
      <xdr:row>56</xdr:row>
      <xdr:rowOff>150585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135362</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48985</xdr:rowOff>
    </xdr:from>
    <xdr:to>
      <xdr:col>15</xdr:col>
      <xdr:colOff>149225</xdr:colOff>
      <xdr:row>56</xdr:row>
      <xdr:rowOff>150585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92528</xdr:rowOff>
    </xdr:from>
    <xdr:to>
      <xdr:col>11</xdr:col>
      <xdr:colOff>60325</xdr:colOff>
      <xdr:row>57</xdr:row>
      <xdr:rowOff>22678</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町内各地域で進めている下水道整備に伴う下水道会計繰出金の増・</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から各診療所の広域連合移管にかかる操出金の増などにより増加している。下水道事業については、供用開始後の速やかな加入接続を促進し、自主財源確保に努めるよう促していく。</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165100</xdr:rowOff>
    </xdr:from>
    <xdr:to>
      <xdr:col>82</xdr:col>
      <xdr:colOff>107950</xdr:colOff>
      <xdr:row>59</xdr:row>
      <xdr:rowOff>100330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1092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47007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1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149860</xdr:rowOff>
    </xdr:from>
    <xdr:to>
      <xdr:col>78</xdr:col>
      <xdr:colOff>69850</xdr:colOff>
      <xdr:row>58</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093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149860</xdr:rowOff>
    </xdr:from>
    <xdr:to>
      <xdr:col>73</xdr:col>
      <xdr:colOff>180975</xdr:colOff>
      <xdr:row>59</xdr:row>
      <xdr:rowOff>54610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0939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46990</xdr:rowOff>
    </xdr:from>
    <xdr:to>
      <xdr:col>69</xdr:col>
      <xdr:colOff>92075</xdr:colOff>
      <xdr:row>59</xdr:row>
      <xdr:rowOff>54610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162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47007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49530</xdr:rowOff>
    </xdr:from>
    <xdr:to>
      <xdr:col>82</xdr:col>
      <xdr:colOff>158750</xdr:colOff>
      <xdr:row>59</xdr:row>
      <xdr:rowOff>151130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21607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99060</xdr:rowOff>
    </xdr:from>
    <xdr:to>
      <xdr:col>74</xdr:col>
      <xdr:colOff>31750</xdr:colOff>
      <xdr:row>59</xdr:row>
      <xdr:rowOff>29210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13987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3810</xdr:rowOff>
    </xdr:from>
    <xdr:to>
      <xdr:col>69</xdr:col>
      <xdr:colOff>142875</xdr:colOff>
      <xdr:row>59</xdr:row>
      <xdr:rowOff>105410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90187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20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補助費等の経常一般財源の多くを隠岐広域連合への負担金が占めている。広域連合に対し、歳出の抑制をお願いしているが、離島同士の共同運営事業であるため、広域での事業展開による経費節減のメリットが出にくい。</a:t>
          </a:r>
        </a:p>
        <a:p>
          <a:r>
            <a:rPr kumimoji="1" lang="ja-JP" altLang="en-US" sz="1300">
              <a:latin typeface="ＭＳ Ｐゴシック" panose="020B0600070205080204" pitchFamily="50" charset="-128"/>
              <a:ea typeface="ＭＳ Ｐゴシック" panose="020B0600070205080204" pitchFamily="50" charset="-128"/>
            </a:rPr>
            <a:t>　各町村の負担割合の見直しがない限り、今後も大幅な比率改善は難しい。そのほかの補助金については多様化する行政ニーズに対応するため、住民の理解を得ながら大胆な見直しを進めていく必要がある。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35</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1483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170434</xdr:rowOff>
    </xdr:from>
    <xdr:to>
      <xdr:col>78</xdr:col>
      <xdr:colOff>69850</xdr:colOff>
      <xdr:row>36</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1711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xdr:rowOff>
    </xdr:from>
    <xdr:to>
      <xdr:col>73</xdr:col>
      <xdr:colOff>180975</xdr:colOff>
      <xdr:row>36</xdr:row>
      <xdr:rowOff>26416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1803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26416</xdr:rowOff>
    </xdr:from>
    <xdr:to>
      <xdr:col>69</xdr:col>
      <xdr:colOff>92075</xdr:colOff>
      <xdr:row>36</xdr:row>
      <xdr:rowOff>30988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1986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96774</xdr:rowOff>
    </xdr:from>
    <xdr:to>
      <xdr:col>82</xdr:col>
      <xdr:colOff>158750</xdr:colOff>
      <xdr:row>36</xdr:row>
      <xdr:rowOff>26924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113301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119634</xdr:rowOff>
    </xdr:from>
    <xdr:to>
      <xdr:col>78</xdr:col>
      <xdr:colOff>120650</xdr:colOff>
      <xdr:row>36</xdr:row>
      <xdr:rowOff>49784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59961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128778</xdr:rowOff>
    </xdr:from>
    <xdr:to>
      <xdr:col>74</xdr:col>
      <xdr:colOff>31750</xdr:colOff>
      <xdr:row>36</xdr:row>
      <xdr:rowOff>58928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147066</xdr:rowOff>
    </xdr:from>
    <xdr:to>
      <xdr:col>69</xdr:col>
      <xdr:colOff>142875</xdr:colOff>
      <xdr:row>36</xdr:row>
      <xdr:rowOff>77216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町村合併以降、地方債の新規発行を抑制してきたことにより公債費数値も着実に改善していたが、</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頃から普通建設事業費が増加してきている為、比率は上昇傾向にある。</a:t>
          </a:r>
        </a:p>
        <a:p>
          <a:r>
            <a:rPr kumimoji="1" lang="ja-JP" altLang="en-US" sz="1300">
              <a:latin typeface="ＭＳ Ｐゴシック" panose="020B0600070205080204" pitchFamily="50" charset="-128"/>
              <a:ea typeface="ＭＳ Ｐゴシック" panose="020B0600070205080204" pitchFamily="50" charset="-128"/>
            </a:rPr>
            <a:t>　ここ数年実施してきた大規模事業による新規地方債発行額の増大に伴い、さらに比率が上昇することが見込まれるが、事業実施計画と財政健全化のバランスを考えた事業の選択により起債に大きく頼ることのない持続可能な財政運営を目指す。</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72137</xdr:rowOff>
    </xdr:from>
    <xdr:to>
      <xdr:col>24</xdr:col>
      <xdr:colOff>25400</xdr:colOff>
      <xdr:row>80</xdr:row>
      <xdr:rowOff>145287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788137"/>
          <a:ext cx="8382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165863</xdr:rowOff>
    </xdr:from>
    <xdr:to>
      <xdr:col>19</xdr:col>
      <xdr:colOff>187325</xdr:colOff>
      <xdr:row>80</xdr:row>
      <xdr:rowOff>72137</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710413"/>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165863</xdr:rowOff>
    </xdr:from>
    <xdr:to>
      <xdr:col>15</xdr:col>
      <xdr:colOff>98425</xdr:colOff>
      <xdr:row>80</xdr:row>
      <xdr:rowOff>67563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710413"/>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53848</xdr:rowOff>
    </xdr:from>
    <xdr:to>
      <xdr:col>11</xdr:col>
      <xdr:colOff>9525</xdr:colOff>
      <xdr:row>80</xdr:row>
      <xdr:rowOff>67563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7698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94487</xdr:rowOff>
    </xdr:from>
    <xdr:to>
      <xdr:col>24</xdr:col>
      <xdr:colOff>76200</xdr:colOff>
      <xdr:row>81</xdr:row>
      <xdr:rowOff>24637</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8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3064</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21337</xdr:rowOff>
    </xdr:from>
    <xdr:to>
      <xdr:col>20</xdr:col>
      <xdr:colOff>38100</xdr:colOff>
      <xdr:row>80</xdr:row>
      <xdr:rowOff>122937</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7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107714</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823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115063</xdr:rowOff>
    </xdr:from>
    <xdr:to>
      <xdr:col>15</xdr:col>
      <xdr:colOff>149225</xdr:colOff>
      <xdr:row>80</xdr:row>
      <xdr:rowOff>45213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29990</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16763</xdr:rowOff>
    </xdr:from>
    <xdr:to>
      <xdr:col>11</xdr:col>
      <xdr:colOff>60325</xdr:colOff>
      <xdr:row>80</xdr:row>
      <xdr:rowOff>118363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103140</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81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3048</xdr:rowOff>
    </xdr:from>
    <xdr:to>
      <xdr:col>6</xdr:col>
      <xdr:colOff>171450</xdr:colOff>
      <xdr:row>80</xdr:row>
      <xdr:rowOff>104648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7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89425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80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項目では類似団体内平均値と比較し大幅に低い水準となっているが、これは本町が事業実施の際、地方債に依存することが多かったためその償還に係る一般財源の割合が多いことが要因と考えられる。</a:t>
          </a:r>
        </a:p>
        <a:p>
          <a:r>
            <a:rPr kumimoji="1" lang="ja-JP" altLang="en-US" sz="1300">
              <a:latin typeface="ＭＳ Ｐゴシック" panose="020B0600070205080204" pitchFamily="50" charset="-128"/>
              <a:ea typeface="ＭＳ Ｐゴシック" panose="020B0600070205080204" pitchFamily="50" charset="-128"/>
            </a:rPr>
            <a:t>　今後も、老朽化していく施設の維持管理費の増嵩改修等により、経常収支比率が悪化することが見込まれるため、事務事業の見直しを更に進めることにより経常経費の削減に努める。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88900</xdr:rowOff>
    </xdr:from>
    <xdr:to>
      <xdr:col>82</xdr:col>
      <xdr:colOff>107950</xdr:colOff>
      <xdr:row>75</xdr:row>
      <xdr:rowOff>123190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29476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33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88900</xdr:rowOff>
    </xdr:from>
    <xdr:to>
      <xdr:col>78</xdr:col>
      <xdr:colOff>69850</xdr:colOff>
      <xdr:row>75</xdr:row>
      <xdr:rowOff>123190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29476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88900</xdr:rowOff>
    </xdr:from>
    <xdr:to>
      <xdr:col>73</xdr:col>
      <xdr:colOff>180975</xdr:colOff>
      <xdr:row>75</xdr:row>
      <xdr:rowOff>138430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29476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138430</xdr:rowOff>
    </xdr:from>
    <xdr:to>
      <xdr:col>69</xdr:col>
      <xdr:colOff>92075</xdr:colOff>
      <xdr:row>75</xdr:row>
      <xdr:rowOff>161289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9971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132097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38100</xdr:rowOff>
    </xdr:from>
    <xdr:to>
      <xdr:col>82</xdr:col>
      <xdr:colOff>158750</xdr:colOff>
      <xdr:row>75</xdr:row>
      <xdr:rowOff>139700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54627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72390</xdr:rowOff>
    </xdr:from>
    <xdr:to>
      <xdr:col>78</xdr:col>
      <xdr:colOff>120650</xdr:colOff>
      <xdr:row>76</xdr:row>
      <xdr:rowOff>2539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12717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38100</xdr:rowOff>
    </xdr:from>
    <xdr:to>
      <xdr:col>74</xdr:col>
      <xdr:colOff>31750</xdr:colOff>
      <xdr:row>75</xdr:row>
      <xdr:rowOff>139700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149877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87630</xdr:rowOff>
    </xdr:from>
    <xdr:to>
      <xdr:col>69</xdr:col>
      <xdr:colOff>142875</xdr:colOff>
      <xdr:row>76</xdr:row>
      <xdr:rowOff>17780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27957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50817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161595</xdr:rowOff>
    </xdr:from>
    <xdr:to>
      <xdr:col>29</xdr:col>
      <xdr:colOff>127000</xdr:colOff>
      <xdr:row>15</xdr:row>
      <xdr:rowOff>7349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609520"/>
          <a:ext cx="647700" cy="17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24126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14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7349</xdr:rowOff>
    </xdr:from>
    <xdr:to>
      <xdr:col>26</xdr:col>
      <xdr:colOff>50800</xdr:colOff>
      <xdr:row>15</xdr:row>
      <xdr:rowOff>20174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626724"/>
          <a:ext cx="698500" cy="12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155009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45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13823</xdr:rowOff>
    </xdr:from>
    <xdr:to>
      <xdr:col>22</xdr:col>
      <xdr:colOff>114300</xdr:colOff>
      <xdr:row>15</xdr:row>
      <xdr:rowOff>20174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3606800" y="2633198"/>
          <a:ext cx="698500" cy="6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164121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13823</xdr:rowOff>
    </xdr:from>
    <xdr:to>
      <xdr:col>18</xdr:col>
      <xdr:colOff>177800</xdr:colOff>
      <xdr:row>15</xdr:row>
      <xdr:rowOff>14317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633198"/>
          <a:ext cx="698500" cy="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171313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25452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8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110795</xdr:rowOff>
    </xdr:from>
    <xdr:to>
      <xdr:col>29</xdr:col>
      <xdr:colOff>177800</xdr:colOff>
      <xdr:row>15</xdr:row>
      <xdr:rowOff>40945</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558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127322</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40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127999</xdr:rowOff>
    </xdr:from>
    <xdr:to>
      <xdr:col>26</xdr:col>
      <xdr:colOff>101600</xdr:colOff>
      <xdr:row>15</xdr:row>
      <xdr:rowOff>58149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575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68326</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34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140824</xdr:rowOff>
    </xdr:from>
    <xdr:to>
      <xdr:col>22</xdr:col>
      <xdr:colOff>165100</xdr:colOff>
      <xdr:row>15</xdr:row>
      <xdr:rowOff>70974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588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81151</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357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134473</xdr:rowOff>
    </xdr:from>
    <xdr:to>
      <xdr:col>19</xdr:col>
      <xdr:colOff>38100</xdr:colOff>
      <xdr:row>15</xdr:row>
      <xdr:rowOff>64623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582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74800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35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134967</xdr:rowOff>
    </xdr:from>
    <xdr:to>
      <xdr:col>15</xdr:col>
      <xdr:colOff>101600</xdr:colOff>
      <xdr:row>15</xdr:row>
      <xdr:rowOff>65117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582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75294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3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63335</xdr:rowOff>
    </xdr:from>
    <xdr:to>
      <xdr:col>29</xdr:col>
      <xdr:colOff>127000</xdr:colOff>
      <xdr:row>33</xdr:row>
      <xdr:rowOff>198620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5987885"/>
          <a:ext cx="647700" cy="135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778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198620</xdr:rowOff>
    </xdr:from>
    <xdr:to>
      <xdr:col>26</xdr:col>
      <xdr:colOff>50800</xdr:colOff>
      <xdr:row>33</xdr:row>
      <xdr:rowOff>321104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123170"/>
          <a:ext cx="698500" cy="122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297039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907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321104</xdr:rowOff>
    </xdr:from>
    <xdr:to>
      <xdr:col>22</xdr:col>
      <xdr:colOff>114300</xdr:colOff>
      <xdr:row>34</xdr:row>
      <xdr:rowOff>22507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245654"/>
          <a:ext cx="698500" cy="44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328747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93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22507</xdr:rowOff>
    </xdr:from>
    <xdr:to>
      <xdr:col>18</xdr:col>
      <xdr:colOff>177800</xdr:colOff>
      <xdr:row>34</xdr:row>
      <xdr:rowOff>288529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289957"/>
          <a:ext cx="698500" cy="266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40733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99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55112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00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12535</xdr:rowOff>
    </xdr:from>
    <xdr:to>
      <xdr:col>29</xdr:col>
      <xdr:colOff>177800</xdr:colOff>
      <xdr:row>33</xdr:row>
      <xdr:rowOff>114135</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5937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32</xdr:row>
      <xdr:rowOff>130662</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588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147820</xdr:rowOff>
    </xdr:from>
    <xdr:to>
      <xdr:col>26</xdr:col>
      <xdr:colOff>101600</xdr:colOff>
      <xdr:row>33</xdr:row>
      <xdr:rowOff>249420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072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88147</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5841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270304</xdr:rowOff>
    </xdr:from>
    <xdr:to>
      <xdr:col>22</xdr:col>
      <xdr:colOff>165100</xdr:colOff>
      <xdr:row>34</xdr:row>
      <xdr:rowOff>29004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194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39181</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5963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314607</xdr:rowOff>
    </xdr:from>
    <xdr:to>
      <xdr:col>19</xdr:col>
      <xdr:colOff>38100</xdr:colOff>
      <xdr:row>34</xdr:row>
      <xdr:rowOff>73307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239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83484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00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237729</xdr:rowOff>
    </xdr:from>
    <xdr:to>
      <xdr:col>15</xdr:col>
      <xdr:colOff>101600</xdr:colOff>
      <xdr:row>34</xdr:row>
      <xdr:rowOff>339329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505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6606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274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13,347
13,253
242.82
18,150,788
17,810,479
268,883
8,907,839
28,137,642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69076</xdr:rowOff>
    </xdr:from>
    <xdr:to>
      <xdr:col>24</xdr:col>
      <xdr:colOff>63500</xdr:colOff>
      <xdr:row>34</xdr:row>
      <xdr:rowOff>70960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3797300" y="5898376"/>
          <a:ext cx="838200" cy="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74030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74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69076</xdr:rowOff>
    </xdr:from>
    <xdr:to>
      <xdr:col>19</xdr:col>
      <xdr:colOff>177800</xdr:colOff>
      <xdr:row>34</xdr:row>
      <xdr:rowOff>95731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5898376"/>
          <a:ext cx="889000" cy="2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27290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95731</xdr:rowOff>
    </xdr:from>
    <xdr:to>
      <xdr:col>15</xdr:col>
      <xdr:colOff>50800</xdr:colOff>
      <xdr:row>34</xdr:row>
      <xdr:rowOff>110023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5925031"/>
          <a:ext cx="889000" cy="1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35657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110023</xdr:rowOff>
    </xdr:from>
    <xdr:to>
      <xdr:col>10</xdr:col>
      <xdr:colOff>114300</xdr:colOff>
      <xdr:row>34</xdr:row>
      <xdr:rowOff>165084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5939323"/>
          <a:ext cx="889000" cy="5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42222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102531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20160</xdr:rowOff>
    </xdr:from>
    <xdr:to>
      <xdr:col>24</xdr:col>
      <xdr:colOff>114300</xdr:colOff>
      <xdr:row>34</xdr:row>
      <xdr:rowOff>121760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8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43037</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7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18276</xdr:rowOff>
    </xdr:from>
    <xdr:to>
      <xdr:col>20</xdr:col>
      <xdr:colOff>38100</xdr:colOff>
      <xdr:row>34</xdr:row>
      <xdr:rowOff>119876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84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136403</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62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44931</xdr:rowOff>
    </xdr:from>
    <xdr:to>
      <xdr:col>15</xdr:col>
      <xdr:colOff>101600</xdr:colOff>
      <xdr:row>34</xdr:row>
      <xdr:rowOff>146531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87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163058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649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59223</xdr:rowOff>
    </xdr:from>
    <xdr:to>
      <xdr:col>10</xdr:col>
      <xdr:colOff>165100</xdr:colOff>
      <xdr:row>34</xdr:row>
      <xdr:rowOff>160823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588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5900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66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114284</xdr:rowOff>
    </xdr:from>
    <xdr:to>
      <xdr:col>6</xdr:col>
      <xdr:colOff>38100</xdr:colOff>
      <xdr:row>35</xdr:row>
      <xdr:rowOff>44434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594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60961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718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146261</xdr:rowOff>
    </xdr:from>
    <xdr:to>
      <xdr:col>24</xdr:col>
      <xdr:colOff>63500</xdr:colOff>
      <xdr:row>54</xdr:row>
      <xdr:rowOff>158102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404561"/>
          <a:ext cx="838200" cy="1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108315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538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158102</xdr:rowOff>
    </xdr:from>
    <xdr:to>
      <xdr:col>19</xdr:col>
      <xdr:colOff>177800</xdr:colOff>
      <xdr:row>55</xdr:row>
      <xdr:rowOff>29478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416402"/>
          <a:ext cx="889000" cy="4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46515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64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29478</xdr:rowOff>
    </xdr:from>
    <xdr:to>
      <xdr:col>15</xdr:col>
      <xdr:colOff>50800</xdr:colOff>
      <xdr:row>55</xdr:row>
      <xdr:rowOff>40287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459228"/>
          <a:ext cx="889000" cy="1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85706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23164</xdr:rowOff>
    </xdr:from>
    <xdr:to>
      <xdr:col>10</xdr:col>
      <xdr:colOff>114300</xdr:colOff>
      <xdr:row>55</xdr:row>
      <xdr:rowOff>40287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452914"/>
          <a:ext cx="889000" cy="1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89350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69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83260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6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95461</xdr:rowOff>
    </xdr:from>
    <xdr:to>
      <xdr:col>24</xdr:col>
      <xdr:colOff>114300</xdr:colOff>
      <xdr:row>55</xdr:row>
      <xdr:rowOff>25611</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35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118338</xdr:rowOff>
    </xdr:from>
    <xdr:ext cx="599010"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205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107302</xdr:rowOff>
    </xdr:from>
    <xdr:to>
      <xdr:col>20</xdr:col>
      <xdr:colOff>38100</xdr:colOff>
      <xdr:row>55</xdr:row>
      <xdr:rowOff>37452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36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53979</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497795" y="914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150128</xdr:rowOff>
    </xdr:from>
    <xdr:to>
      <xdr:col>15</xdr:col>
      <xdr:colOff>101600</xdr:colOff>
      <xdr:row>55</xdr:row>
      <xdr:rowOff>80278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40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96805</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08795" y="918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160937</xdr:rowOff>
    </xdr:from>
    <xdr:to>
      <xdr:col>10</xdr:col>
      <xdr:colOff>165100</xdr:colOff>
      <xdr:row>55</xdr:row>
      <xdr:rowOff>91087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41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107614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19795" y="9194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143814</xdr:rowOff>
    </xdr:from>
    <xdr:to>
      <xdr:col>6</xdr:col>
      <xdr:colOff>38100</xdr:colOff>
      <xdr:row>55</xdr:row>
      <xdr:rowOff>73964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40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90491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30795" y="9177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121047</xdr:rowOff>
    </xdr:from>
    <xdr:to>
      <xdr:col>24</xdr:col>
      <xdr:colOff>63500</xdr:colOff>
      <xdr:row>77</xdr:row>
      <xdr:rowOff>2082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151247"/>
          <a:ext cx="838200" cy="5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89044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119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2082</xdr:rowOff>
    </xdr:from>
    <xdr:to>
      <xdr:col>19</xdr:col>
      <xdr:colOff>177800</xdr:colOff>
      <xdr:row>77</xdr:row>
      <xdr:rowOff>118075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203732"/>
          <a:ext cx="889000" cy="11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114737</xdr:rowOff>
    </xdr:from>
    <xdr:to>
      <xdr:col>15</xdr:col>
      <xdr:colOff>50800</xdr:colOff>
      <xdr:row>77</xdr:row>
      <xdr:rowOff>118075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144937"/>
          <a:ext cx="889000" cy="17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114737</xdr:rowOff>
    </xdr:from>
    <xdr:to>
      <xdr:col>10</xdr:col>
      <xdr:colOff>114300</xdr:colOff>
      <xdr:row>77</xdr:row>
      <xdr:rowOff>162652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144937"/>
          <a:ext cx="889000" cy="21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78117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27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29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70247</xdr:rowOff>
    </xdr:from>
    <xdr:to>
      <xdr:col>24</xdr:col>
      <xdr:colOff>114300</xdr:colOff>
      <xdr:row>77</xdr:row>
      <xdr:rowOff>397</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10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93123</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295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122732</xdr:rowOff>
    </xdr:from>
    <xdr:to>
      <xdr:col>20</xdr:col>
      <xdr:colOff>38100</xdr:colOff>
      <xdr:row>77</xdr:row>
      <xdr:rowOff>52882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15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44009</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245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67275</xdr:rowOff>
    </xdr:from>
    <xdr:to>
      <xdr:col>15</xdr:col>
      <xdr:colOff>101600</xdr:colOff>
      <xdr:row>77</xdr:row>
      <xdr:rowOff>168875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26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160002</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36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63937</xdr:rowOff>
    </xdr:from>
    <xdr:to>
      <xdr:col>10</xdr:col>
      <xdr:colOff>165100</xdr:colOff>
      <xdr:row>76</xdr:row>
      <xdr:rowOff>165537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09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10614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286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111852</xdr:rowOff>
    </xdr:from>
    <xdr:to>
      <xdr:col>6</xdr:col>
      <xdr:colOff>38100</xdr:colOff>
      <xdr:row>78</xdr:row>
      <xdr:rowOff>42002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31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33129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40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56828</xdr:rowOff>
    </xdr:from>
    <xdr:to>
      <xdr:col>24</xdr:col>
      <xdr:colOff>63500</xdr:colOff>
      <xdr:row>92</xdr:row>
      <xdr:rowOff>89942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3797300" y="15830228"/>
          <a:ext cx="838200" cy="3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8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56828</xdr:rowOff>
    </xdr:from>
    <xdr:to>
      <xdr:col>19</xdr:col>
      <xdr:colOff>177800</xdr:colOff>
      <xdr:row>92</xdr:row>
      <xdr:rowOff>151848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5830228"/>
          <a:ext cx="889000" cy="9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29511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151848</xdr:rowOff>
    </xdr:from>
    <xdr:to>
      <xdr:col>15</xdr:col>
      <xdr:colOff>50800</xdr:colOff>
      <xdr:row>93</xdr:row>
      <xdr:rowOff>150695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5925248"/>
          <a:ext cx="889000" cy="17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150695</xdr:rowOff>
    </xdr:from>
    <xdr:to>
      <xdr:col>10</xdr:col>
      <xdr:colOff>114300</xdr:colOff>
      <xdr:row>93</xdr:row>
      <xdr:rowOff>162886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095545"/>
          <a:ext cx="8890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153640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39142</xdr:rowOff>
    </xdr:from>
    <xdr:to>
      <xdr:col>24</xdr:col>
      <xdr:colOff>114300</xdr:colOff>
      <xdr:row>92</xdr:row>
      <xdr:rowOff>140742</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581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62019</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66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6028</xdr:rowOff>
    </xdr:from>
    <xdr:to>
      <xdr:col>20</xdr:col>
      <xdr:colOff>38100</xdr:colOff>
      <xdr:row>92</xdr:row>
      <xdr:rowOff>107628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57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124155</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554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101048</xdr:rowOff>
    </xdr:from>
    <xdr:to>
      <xdr:col>15</xdr:col>
      <xdr:colOff>101600</xdr:colOff>
      <xdr:row>93</xdr:row>
      <xdr:rowOff>31198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587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47725</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64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99895</xdr:rowOff>
    </xdr:from>
    <xdr:to>
      <xdr:col>10</xdr:col>
      <xdr:colOff>165100</xdr:colOff>
      <xdr:row>94</xdr:row>
      <xdr:rowOff>30045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0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46572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5819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112086</xdr:rowOff>
    </xdr:from>
    <xdr:to>
      <xdr:col>6</xdr:col>
      <xdr:colOff>38100</xdr:colOff>
      <xdr:row>94</xdr:row>
      <xdr:rowOff>42236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05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58763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583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70556</xdr:rowOff>
    </xdr:from>
    <xdr:to>
      <xdr:col>54</xdr:col>
      <xdr:colOff>189865</xdr:colOff>
      <xdr:row>38</xdr:row>
      <xdr:rowOff>38663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728406"/>
          <a:ext cx="1270" cy="825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42490</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55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38663</xdr:rowOff>
    </xdr:from>
    <xdr:to>
      <xdr:col>55</xdr:col>
      <xdr:colOff>88900</xdr:colOff>
      <xdr:row>38</xdr:row>
      <xdr:rowOff>38663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55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17233</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50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70556</xdr:rowOff>
    </xdr:from>
    <xdr:to>
      <xdr:col>55</xdr:col>
      <xdr:colOff>88900</xdr:colOff>
      <xdr:row>33</xdr:row>
      <xdr:rowOff>70556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7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54040</xdr:rowOff>
    </xdr:from>
    <xdr:to>
      <xdr:col>55</xdr:col>
      <xdr:colOff>0</xdr:colOff>
      <xdr:row>33</xdr:row>
      <xdr:rowOff>94780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5711890"/>
          <a:ext cx="838200" cy="4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48151</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220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69724</xdr:rowOff>
    </xdr:from>
    <xdr:to>
      <xdr:col>55</xdr:col>
      <xdr:colOff>50800</xdr:colOff>
      <xdr:row>36</xdr:row>
      <xdr:rowOff>171324</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24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54040</xdr:rowOff>
    </xdr:from>
    <xdr:to>
      <xdr:col>50</xdr:col>
      <xdr:colOff>114300</xdr:colOff>
      <xdr:row>34</xdr:row>
      <xdr:rowOff>25419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5711890"/>
          <a:ext cx="889000" cy="14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75333</xdr:rowOff>
    </xdr:from>
    <xdr:to>
      <xdr:col>50</xdr:col>
      <xdr:colOff>165100</xdr:colOff>
      <xdr:row>37</xdr:row>
      <xdr:rowOff>5483</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24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168060</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39795" y="634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129676</xdr:rowOff>
    </xdr:from>
    <xdr:to>
      <xdr:col>45</xdr:col>
      <xdr:colOff>177800</xdr:colOff>
      <xdr:row>34</xdr:row>
      <xdr:rowOff>25419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444626"/>
          <a:ext cx="889000" cy="41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101789</xdr:rowOff>
    </xdr:from>
    <xdr:to>
      <xdr:col>46</xdr:col>
      <xdr:colOff>38100</xdr:colOff>
      <xdr:row>37</xdr:row>
      <xdr:rowOff>31939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7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23066</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50795" y="636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129676</xdr:rowOff>
    </xdr:from>
    <xdr:to>
      <xdr:col>41</xdr:col>
      <xdr:colOff>50800</xdr:colOff>
      <xdr:row>34</xdr:row>
      <xdr:rowOff>98956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444626"/>
          <a:ext cx="889000" cy="48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58972</xdr:rowOff>
    </xdr:from>
    <xdr:to>
      <xdr:col>41</xdr:col>
      <xdr:colOff>101600</xdr:colOff>
      <xdr:row>34</xdr:row>
      <xdr:rowOff>160572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88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151699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980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550</xdr:rowOff>
    </xdr:from>
    <xdr:to>
      <xdr:col>36</xdr:col>
      <xdr:colOff>165100</xdr:colOff>
      <xdr:row>37</xdr:row>
      <xdr:rowOff>102150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3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93277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43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43980</xdr:rowOff>
    </xdr:from>
    <xdr:to>
      <xdr:col>55</xdr:col>
      <xdr:colOff>50800</xdr:colOff>
      <xdr:row>33</xdr:row>
      <xdr:rowOff>145580</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70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144233</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630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3240</xdr:rowOff>
    </xdr:from>
    <xdr:to>
      <xdr:col>50</xdr:col>
      <xdr:colOff>165100</xdr:colOff>
      <xdr:row>33</xdr:row>
      <xdr:rowOff>104840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66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121367</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436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146069</xdr:rowOff>
    </xdr:from>
    <xdr:to>
      <xdr:col>46</xdr:col>
      <xdr:colOff>38100</xdr:colOff>
      <xdr:row>34</xdr:row>
      <xdr:rowOff>76219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80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92746</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57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78876</xdr:rowOff>
    </xdr:from>
    <xdr:to>
      <xdr:col>41</xdr:col>
      <xdr:colOff>101600</xdr:colOff>
      <xdr:row>32</xdr:row>
      <xdr:rowOff>9026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39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25553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169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48156</xdr:rowOff>
    </xdr:from>
    <xdr:to>
      <xdr:col>36</xdr:col>
      <xdr:colOff>165100</xdr:colOff>
      <xdr:row>34</xdr:row>
      <xdr:rowOff>149756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58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166283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672795" y="5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158625</xdr:rowOff>
    </xdr:from>
    <xdr:to>
      <xdr:col>55</xdr:col>
      <xdr:colOff>0</xdr:colOff>
      <xdr:row>55</xdr:row>
      <xdr:rowOff>34874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245475"/>
          <a:ext cx="838200" cy="21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29853</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2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158625</xdr:rowOff>
    </xdr:from>
    <xdr:to>
      <xdr:col>50</xdr:col>
      <xdr:colOff>114300</xdr:colOff>
      <xdr:row>54</xdr:row>
      <xdr:rowOff>92213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245475"/>
          <a:ext cx="889000" cy="10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13972</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95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158906</xdr:rowOff>
    </xdr:from>
    <xdr:to>
      <xdr:col>45</xdr:col>
      <xdr:colOff>177800</xdr:colOff>
      <xdr:row>54</xdr:row>
      <xdr:rowOff>92213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074306"/>
          <a:ext cx="889000" cy="27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164456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9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110880</xdr:rowOff>
    </xdr:from>
    <xdr:to>
      <xdr:col>41</xdr:col>
      <xdr:colOff>50800</xdr:colOff>
      <xdr:row>52</xdr:row>
      <xdr:rowOff>158906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026280"/>
          <a:ext cx="889000" cy="4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100853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87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146063</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91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155524</xdr:rowOff>
    </xdr:from>
    <xdr:to>
      <xdr:col>55</xdr:col>
      <xdr:colOff>50800</xdr:colOff>
      <xdr:row>55</xdr:row>
      <xdr:rowOff>85674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41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6951</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26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107825</xdr:rowOff>
    </xdr:from>
    <xdr:to>
      <xdr:col>50</xdr:col>
      <xdr:colOff>165100</xdr:colOff>
      <xdr:row>54</xdr:row>
      <xdr:rowOff>37975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19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54502</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8969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41413</xdr:rowOff>
    </xdr:from>
    <xdr:to>
      <xdr:col>46</xdr:col>
      <xdr:colOff>38100</xdr:colOff>
      <xdr:row>54</xdr:row>
      <xdr:rowOff>143013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29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159540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07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108106</xdr:rowOff>
    </xdr:from>
    <xdr:to>
      <xdr:col>41</xdr:col>
      <xdr:colOff>101600</xdr:colOff>
      <xdr:row>53</xdr:row>
      <xdr:rowOff>38256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02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54783</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8798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60080</xdr:rowOff>
    </xdr:from>
    <xdr:to>
      <xdr:col>36</xdr:col>
      <xdr:colOff>165100</xdr:colOff>
      <xdr:row>52</xdr:row>
      <xdr:rowOff>161680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897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6757</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8750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163596</xdr:rowOff>
    </xdr:from>
    <xdr:to>
      <xdr:col>54</xdr:col>
      <xdr:colOff>189865</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507996"/>
          <a:ext cx="1270" cy="1081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110273</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228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163596</xdr:rowOff>
    </xdr:from>
    <xdr:to>
      <xdr:col>55</xdr:col>
      <xdr:colOff>88900</xdr:colOff>
      <xdr:row>72</xdr:row>
      <xdr:rowOff>163596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50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80226</xdr:rowOff>
    </xdr:from>
    <xdr:to>
      <xdr:col>55</xdr:col>
      <xdr:colOff>0</xdr:colOff>
      <xdr:row>78</xdr:row>
      <xdr:rowOff>39719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281876"/>
          <a:ext cx="838200" cy="13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125559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32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147132</xdr:rowOff>
    </xdr:from>
    <xdr:to>
      <xdr:col>55</xdr:col>
      <xdr:colOff>50800</xdr:colOff>
      <xdr:row>78</xdr:row>
      <xdr:rowOff>77282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4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19762</xdr:rowOff>
    </xdr:from>
    <xdr:to>
      <xdr:col>50</xdr:col>
      <xdr:colOff>114300</xdr:colOff>
      <xdr:row>78</xdr:row>
      <xdr:rowOff>39719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221412"/>
          <a:ext cx="889000" cy="19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137950</xdr:rowOff>
    </xdr:from>
    <xdr:to>
      <xdr:col>50</xdr:col>
      <xdr:colOff>165100</xdr:colOff>
      <xdr:row>78</xdr:row>
      <xdr:rowOff>68100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3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84627</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11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100281</xdr:rowOff>
    </xdr:from>
    <xdr:to>
      <xdr:col>45</xdr:col>
      <xdr:colOff>177800</xdr:colOff>
      <xdr:row>77</xdr:row>
      <xdr:rowOff>19762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2101781"/>
          <a:ext cx="889000" cy="111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82248</xdr:rowOff>
    </xdr:from>
    <xdr:to>
      <xdr:col>46</xdr:col>
      <xdr:colOff>38100</xdr:colOff>
      <xdr:row>78</xdr:row>
      <xdr:rowOff>12398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3525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37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100281</xdr:rowOff>
    </xdr:from>
    <xdr:to>
      <xdr:col>41</xdr:col>
      <xdr:colOff>50800</xdr:colOff>
      <xdr:row>70</xdr:row>
      <xdr:rowOff>166545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2101781"/>
          <a:ext cx="889000" cy="6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166106</xdr:rowOff>
    </xdr:from>
    <xdr:to>
      <xdr:col>41</xdr:col>
      <xdr:colOff>101600</xdr:colOff>
      <xdr:row>77</xdr:row>
      <xdr:rowOff>96256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87383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28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49595</xdr:rowOff>
    </xdr:from>
    <xdr:to>
      <xdr:col>36</xdr:col>
      <xdr:colOff>165100</xdr:colOff>
      <xdr:row>77</xdr:row>
      <xdr:rowOff>151195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5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142322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34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29426</xdr:rowOff>
    </xdr:from>
    <xdr:to>
      <xdr:col>55</xdr:col>
      <xdr:colOff>50800</xdr:colOff>
      <xdr:row>77</xdr:row>
      <xdr:rowOff>131026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23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52303</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08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160369</xdr:rowOff>
    </xdr:from>
    <xdr:to>
      <xdr:col>50</xdr:col>
      <xdr:colOff>165100</xdr:colOff>
      <xdr:row>78</xdr:row>
      <xdr:rowOff>90519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6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81646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45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140412</xdr:rowOff>
    </xdr:from>
    <xdr:to>
      <xdr:col>46</xdr:col>
      <xdr:colOff>38100</xdr:colOff>
      <xdr:row>77</xdr:row>
      <xdr:rowOff>70562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17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87089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94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49481</xdr:rowOff>
    </xdr:from>
    <xdr:to>
      <xdr:col>41</xdr:col>
      <xdr:colOff>101600</xdr:colOff>
      <xdr:row>70</xdr:row>
      <xdr:rowOff>151081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05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68</xdr:row>
      <xdr:rowOff>167608</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61795" y="1182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115745</xdr:rowOff>
    </xdr:from>
    <xdr:to>
      <xdr:col>36</xdr:col>
      <xdr:colOff>165100</xdr:colOff>
      <xdr:row>71</xdr:row>
      <xdr:rowOff>45895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11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62422</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672795" y="11892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135224</xdr:rowOff>
    </xdr:from>
    <xdr:to>
      <xdr:col>55</xdr:col>
      <xdr:colOff>0</xdr:colOff>
      <xdr:row>94</xdr:row>
      <xdr:rowOff>20207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5737174"/>
          <a:ext cx="838200" cy="39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92587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51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135224</xdr:rowOff>
    </xdr:from>
    <xdr:to>
      <xdr:col>50</xdr:col>
      <xdr:colOff>114300</xdr:colOff>
      <xdr:row>93</xdr:row>
      <xdr:rowOff>87804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5737174"/>
          <a:ext cx="889000" cy="29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102751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3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87804</xdr:rowOff>
    </xdr:from>
    <xdr:to>
      <xdr:col>45</xdr:col>
      <xdr:colOff>177800</xdr:colOff>
      <xdr:row>95</xdr:row>
      <xdr:rowOff>49047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032654"/>
          <a:ext cx="889000" cy="30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104159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66740</xdr:rowOff>
    </xdr:from>
    <xdr:to>
      <xdr:col>41</xdr:col>
      <xdr:colOff>50800</xdr:colOff>
      <xdr:row>95</xdr:row>
      <xdr:rowOff>49047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183040"/>
          <a:ext cx="889000" cy="15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70170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7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140857</xdr:rowOff>
    </xdr:from>
    <xdr:to>
      <xdr:col>55</xdr:col>
      <xdr:colOff>50800</xdr:colOff>
      <xdr:row>94</xdr:row>
      <xdr:rowOff>71007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08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163734</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593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84424</xdr:rowOff>
    </xdr:from>
    <xdr:to>
      <xdr:col>50</xdr:col>
      <xdr:colOff>165100</xdr:colOff>
      <xdr:row>92</xdr:row>
      <xdr:rowOff>14574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568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31101</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546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37004</xdr:rowOff>
    </xdr:from>
    <xdr:to>
      <xdr:col>46</xdr:col>
      <xdr:colOff>38100</xdr:colOff>
      <xdr:row>93</xdr:row>
      <xdr:rowOff>138604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598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155131</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5757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169697</xdr:rowOff>
    </xdr:from>
    <xdr:to>
      <xdr:col>41</xdr:col>
      <xdr:colOff>101600</xdr:colOff>
      <xdr:row>95</xdr:row>
      <xdr:rowOff>99847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28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116374</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606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15940</xdr:rowOff>
    </xdr:from>
    <xdr:to>
      <xdr:col>36</xdr:col>
      <xdr:colOff>165100</xdr:colOff>
      <xdr:row>94</xdr:row>
      <xdr:rowOff>117540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13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134067</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5907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116306</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774156"/>
          <a:ext cx="1269" cy="95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62983</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54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116306</xdr:rowOff>
    </xdr:from>
    <xdr:to>
      <xdr:col>86</xdr:col>
      <xdr:colOff>25400</xdr:colOff>
      <xdr:row>33</xdr:row>
      <xdr:rowOff>116306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77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23190</xdr:rowOff>
    </xdr:from>
    <xdr:to>
      <xdr:col>85</xdr:col>
      <xdr:colOff>127000</xdr:colOff>
      <xdr:row>33</xdr:row>
      <xdr:rowOff>130289</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5509590"/>
          <a:ext cx="838200" cy="27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56297</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571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77870</xdr:rowOff>
    </xdr:from>
    <xdr:to>
      <xdr:col>85</xdr:col>
      <xdr:colOff>177800</xdr:colOff>
      <xdr:row>39</xdr:row>
      <xdr:rowOff>8020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9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135528</xdr:rowOff>
    </xdr:from>
    <xdr:to>
      <xdr:col>81</xdr:col>
      <xdr:colOff>50800</xdr:colOff>
      <xdr:row>32</xdr:row>
      <xdr:rowOff>23190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5279028"/>
          <a:ext cx="889000" cy="23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34684</xdr:rowOff>
    </xdr:from>
    <xdr:to>
      <xdr:col>81</xdr:col>
      <xdr:colOff>101600</xdr:colOff>
      <xdr:row>38</xdr:row>
      <xdr:rowOff>136284</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127411</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64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135528</xdr:rowOff>
    </xdr:from>
    <xdr:to>
      <xdr:col>76</xdr:col>
      <xdr:colOff>114300</xdr:colOff>
      <xdr:row>35</xdr:row>
      <xdr:rowOff>78225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5279028"/>
          <a:ext cx="889000" cy="79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33427</xdr:rowOff>
    </xdr:from>
    <xdr:to>
      <xdr:col>76</xdr:col>
      <xdr:colOff>165100</xdr:colOff>
      <xdr:row>38</xdr:row>
      <xdr:rowOff>135027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126154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64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78225</xdr:rowOff>
    </xdr:from>
    <xdr:to>
      <xdr:col>71</xdr:col>
      <xdr:colOff>177800</xdr:colOff>
      <xdr:row>38</xdr:row>
      <xdr:rowOff>90798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078975"/>
          <a:ext cx="889000" cy="52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65125</xdr:rowOff>
    </xdr:from>
    <xdr:to>
      <xdr:col>72</xdr:col>
      <xdr:colOff>38100</xdr:colOff>
      <xdr:row>38</xdr:row>
      <xdr:rowOff>166725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157852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67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40589</xdr:rowOff>
    </xdr:from>
    <xdr:to>
      <xdr:col>67</xdr:col>
      <xdr:colOff>101600</xdr:colOff>
      <xdr:row>38</xdr:row>
      <xdr:rowOff>142189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133316</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64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79489</xdr:rowOff>
    </xdr:from>
    <xdr:to>
      <xdr:col>85</xdr:col>
      <xdr:colOff>177800</xdr:colOff>
      <xdr:row>34</xdr:row>
      <xdr:rowOff>9639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573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18533</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567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143840</xdr:rowOff>
    </xdr:from>
    <xdr:to>
      <xdr:col>81</xdr:col>
      <xdr:colOff>101600</xdr:colOff>
      <xdr:row>32</xdr:row>
      <xdr:rowOff>73990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545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90517</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523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84728</xdr:rowOff>
    </xdr:from>
    <xdr:to>
      <xdr:col>76</xdr:col>
      <xdr:colOff>165100</xdr:colOff>
      <xdr:row>31</xdr:row>
      <xdr:rowOff>14878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52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31405</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25111" y="500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27425</xdr:rowOff>
    </xdr:from>
    <xdr:to>
      <xdr:col>72</xdr:col>
      <xdr:colOff>38100</xdr:colOff>
      <xdr:row>35</xdr:row>
      <xdr:rowOff>129025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02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145552</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36111" y="580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39998</xdr:rowOff>
    </xdr:from>
    <xdr:to>
      <xdr:col>67</xdr:col>
      <xdr:colOff>101600</xdr:colOff>
      <xdr:row>38</xdr:row>
      <xdr:rowOff>141598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55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158126</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33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102415</xdr:rowOff>
    </xdr:from>
    <xdr:to>
      <xdr:col>85</xdr:col>
      <xdr:colOff>127000</xdr:colOff>
      <xdr:row>72</xdr:row>
      <xdr:rowOff>49706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2103915"/>
          <a:ext cx="838200" cy="29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98696</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957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49706</xdr:rowOff>
    </xdr:from>
    <xdr:to>
      <xdr:col>81</xdr:col>
      <xdr:colOff>50800</xdr:colOff>
      <xdr:row>72</xdr:row>
      <xdr:rowOff>113343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2394106"/>
          <a:ext cx="889000" cy="6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49496</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307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82059</xdr:rowOff>
    </xdr:from>
    <xdr:to>
      <xdr:col>76</xdr:col>
      <xdr:colOff>114300</xdr:colOff>
      <xdr:row>72</xdr:row>
      <xdr:rowOff>113343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2426459"/>
          <a:ext cx="889000" cy="3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68465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30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82059</xdr:rowOff>
    </xdr:from>
    <xdr:to>
      <xdr:col>71</xdr:col>
      <xdr:colOff>177800</xdr:colOff>
      <xdr:row>72</xdr:row>
      <xdr:rowOff>109107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2426459"/>
          <a:ext cx="889000" cy="2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79334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310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101303</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13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51615</xdr:rowOff>
    </xdr:from>
    <xdr:to>
      <xdr:col>85</xdr:col>
      <xdr:colOff>177800</xdr:colOff>
      <xdr:row>70</xdr:row>
      <xdr:rowOff>153215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05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4642</xdr:rowOff>
    </xdr:from>
    <xdr:ext cx="599010"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00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170356</xdr:rowOff>
    </xdr:from>
    <xdr:to>
      <xdr:col>81</xdr:col>
      <xdr:colOff>101600</xdr:colOff>
      <xdr:row>72</xdr:row>
      <xdr:rowOff>100506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34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117033</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118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62543</xdr:rowOff>
    </xdr:from>
    <xdr:to>
      <xdr:col>76</xdr:col>
      <xdr:colOff>165100</xdr:colOff>
      <xdr:row>72</xdr:row>
      <xdr:rowOff>164143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40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9220</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2182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31259</xdr:rowOff>
    </xdr:from>
    <xdr:to>
      <xdr:col>72</xdr:col>
      <xdr:colOff>38100</xdr:colOff>
      <xdr:row>72</xdr:row>
      <xdr:rowOff>132859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37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149386</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03795" y="1215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58307</xdr:rowOff>
    </xdr:from>
    <xdr:to>
      <xdr:col>67</xdr:col>
      <xdr:colOff>101600</xdr:colOff>
      <xdr:row>72</xdr:row>
      <xdr:rowOff>159907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40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4984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14795" y="12177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23837</xdr:rowOff>
    </xdr:from>
    <xdr:to>
      <xdr:col>85</xdr:col>
      <xdr:colOff>127000</xdr:colOff>
      <xdr:row>99</xdr:row>
      <xdr:rowOff>24516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997387"/>
          <a:ext cx="838200" cy="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140764</xdr:rowOff>
    </xdr:from>
    <xdr:to>
      <xdr:col>81</xdr:col>
      <xdr:colOff>50800</xdr:colOff>
      <xdr:row>99</xdr:row>
      <xdr:rowOff>23837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942864"/>
          <a:ext cx="889000" cy="5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140764</xdr:rowOff>
    </xdr:from>
    <xdr:to>
      <xdr:col>76</xdr:col>
      <xdr:colOff>114300</xdr:colOff>
      <xdr:row>99</xdr:row>
      <xdr:rowOff>27595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942864"/>
          <a:ext cx="889000" cy="5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107537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27595</xdr:rowOff>
    </xdr:from>
    <xdr:to>
      <xdr:col>71</xdr:col>
      <xdr:colOff>177800</xdr:colOff>
      <xdr:row>99</xdr:row>
      <xdr:rowOff>30693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7001145"/>
          <a:ext cx="889000" cy="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13910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145166</xdr:rowOff>
    </xdr:from>
    <xdr:to>
      <xdr:col>85</xdr:col>
      <xdr:colOff>177800</xdr:colOff>
      <xdr:row>99</xdr:row>
      <xdr:rowOff>75316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94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60093</xdr:rowOff>
    </xdr:from>
    <xdr:ext cx="469744"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6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144487</xdr:rowOff>
    </xdr:from>
    <xdr:to>
      <xdr:col>81</xdr:col>
      <xdr:colOff>101600</xdr:colOff>
      <xdr:row>99</xdr:row>
      <xdr:rowOff>74637</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94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65764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46428" y="170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89964</xdr:rowOff>
    </xdr:from>
    <xdr:to>
      <xdr:col>76</xdr:col>
      <xdr:colOff>165100</xdr:colOff>
      <xdr:row>99</xdr:row>
      <xdr:rowOff>20114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9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11241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8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148245</xdr:rowOff>
    </xdr:from>
    <xdr:to>
      <xdr:col>72</xdr:col>
      <xdr:colOff>38100</xdr:colOff>
      <xdr:row>99</xdr:row>
      <xdr:rowOff>78395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95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69522</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68428" y="17043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151343</xdr:rowOff>
    </xdr:from>
    <xdr:to>
      <xdr:col>67</xdr:col>
      <xdr:colOff>101600</xdr:colOff>
      <xdr:row>99</xdr:row>
      <xdr:rowOff>81493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72620</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704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31069</xdr:rowOff>
    </xdr:from>
    <xdr:to>
      <xdr:col>116</xdr:col>
      <xdr:colOff>63500</xdr:colOff>
      <xdr:row>38</xdr:row>
      <xdr:rowOff>84927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546169"/>
          <a:ext cx="838200" cy="5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31069</xdr:rowOff>
    </xdr:from>
    <xdr:to>
      <xdr:col>111</xdr:col>
      <xdr:colOff>177800</xdr:colOff>
      <xdr:row>38</xdr:row>
      <xdr:rowOff>50454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0434300" y="6546169"/>
          <a:ext cx="889000" cy="1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50454</xdr:rowOff>
    </xdr:from>
    <xdr:to>
      <xdr:col>107</xdr:col>
      <xdr:colOff>50800</xdr:colOff>
      <xdr:row>38</xdr:row>
      <xdr:rowOff>118943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9545300" y="6565554"/>
          <a:ext cx="889000" cy="6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100929</xdr:rowOff>
    </xdr:from>
    <xdr:to>
      <xdr:col>102</xdr:col>
      <xdr:colOff>114300</xdr:colOff>
      <xdr:row>38</xdr:row>
      <xdr:rowOff>118943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616029"/>
          <a:ext cx="889000" cy="1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34127</xdr:rowOff>
    </xdr:from>
    <xdr:to>
      <xdr:col>116</xdr:col>
      <xdr:colOff>114300</xdr:colOff>
      <xdr:row>38</xdr:row>
      <xdr:rowOff>135727</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54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120504</xdr:rowOff>
    </xdr:from>
    <xdr:ext cx="378565"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464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151719</xdr:rowOff>
    </xdr:from>
    <xdr:to>
      <xdr:col>112</xdr:col>
      <xdr:colOff>38100</xdr:colOff>
      <xdr:row>38</xdr:row>
      <xdr:rowOff>81869</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49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72996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588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171104</xdr:rowOff>
    </xdr:from>
    <xdr:to>
      <xdr:col>107</xdr:col>
      <xdr:colOff>101600</xdr:colOff>
      <xdr:row>38</xdr:row>
      <xdr:rowOff>101254</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51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92381</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5017" y="6607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68143</xdr:rowOff>
    </xdr:from>
    <xdr:to>
      <xdr:col>102</xdr:col>
      <xdr:colOff>165100</xdr:colOff>
      <xdr:row>38</xdr:row>
      <xdr:rowOff>169743</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5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160870</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6017" y="6675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50129</xdr:rowOff>
    </xdr:from>
    <xdr:to>
      <xdr:col>98</xdr:col>
      <xdr:colOff>38100</xdr:colOff>
      <xdr:row>38</xdr:row>
      <xdr:rowOff>151729</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56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142856</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7017" y="6657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59575</xdr:rowOff>
    </xdr:from>
    <xdr:to>
      <xdr:col>116</xdr:col>
      <xdr:colOff>63500</xdr:colOff>
      <xdr:row>59</xdr:row>
      <xdr:rowOff>15913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03675"/>
          <a:ext cx="838200" cy="12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82550</xdr:rowOff>
    </xdr:from>
    <xdr:to>
      <xdr:col>111</xdr:col>
      <xdr:colOff>177800</xdr:colOff>
      <xdr:row>58</xdr:row>
      <xdr:rowOff>59575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9855200"/>
          <a:ext cx="889000" cy="14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148365</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82550</xdr:rowOff>
    </xdr:from>
    <xdr:to>
      <xdr:col>107</xdr:col>
      <xdr:colOff>50800</xdr:colOff>
      <xdr:row>58</xdr:row>
      <xdr:rowOff>34468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9855200"/>
          <a:ext cx="889000" cy="12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148556</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1009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20562</xdr:rowOff>
    </xdr:from>
    <xdr:to>
      <xdr:col>102</xdr:col>
      <xdr:colOff>114300</xdr:colOff>
      <xdr:row>58</xdr:row>
      <xdr:rowOff>34468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9964662"/>
          <a:ext cx="8890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151147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168063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136563</xdr:rowOff>
    </xdr:from>
    <xdr:to>
      <xdr:col>116</xdr:col>
      <xdr:colOff>114300</xdr:colOff>
      <xdr:row>59</xdr:row>
      <xdr:rowOff>66713</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8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51490</xdr:rowOff>
    </xdr:from>
    <xdr:ext cx="378565"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95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8775</xdr:rowOff>
    </xdr:from>
    <xdr:to>
      <xdr:col>112</xdr:col>
      <xdr:colOff>38100</xdr:colOff>
      <xdr:row>58</xdr:row>
      <xdr:rowOff>110375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9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126902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2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31750</xdr:rowOff>
    </xdr:from>
    <xdr:to>
      <xdr:col>107</xdr:col>
      <xdr:colOff>101600</xdr:colOff>
      <xdr:row>57</xdr:row>
      <xdr:rowOff>133350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149877</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57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155118</xdr:rowOff>
    </xdr:from>
    <xdr:to>
      <xdr:col>102</xdr:col>
      <xdr:colOff>165100</xdr:colOff>
      <xdr:row>58</xdr:row>
      <xdr:rowOff>85268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92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101795</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0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141212</xdr:rowOff>
    </xdr:from>
    <xdr:to>
      <xdr:col>98</xdr:col>
      <xdr:colOff>38100</xdr:colOff>
      <xdr:row>58</xdr:row>
      <xdr:rowOff>71362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91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87889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8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7961</xdr:rowOff>
    </xdr:from>
    <xdr:to>
      <xdr:col>116</xdr:col>
      <xdr:colOff>63500</xdr:colOff>
      <xdr:row>73</xdr:row>
      <xdr:rowOff>119975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523811"/>
          <a:ext cx="8382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70604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29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119975</xdr:rowOff>
    </xdr:from>
    <xdr:to>
      <xdr:col>111</xdr:col>
      <xdr:colOff>177800</xdr:colOff>
      <xdr:row>73</xdr:row>
      <xdr:rowOff>129043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635825"/>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162087</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0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109372</xdr:rowOff>
    </xdr:from>
    <xdr:to>
      <xdr:col>107</xdr:col>
      <xdr:colOff>50800</xdr:colOff>
      <xdr:row>73</xdr:row>
      <xdr:rowOff>129043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2625222"/>
          <a:ext cx="889000" cy="1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169108</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0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109372</xdr:rowOff>
    </xdr:from>
    <xdr:to>
      <xdr:col>102</xdr:col>
      <xdr:colOff>114300</xdr:colOff>
      <xdr:row>73</xdr:row>
      <xdr:rowOff>128107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625222"/>
          <a:ext cx="889000" cy="1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166637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24916</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3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128611</xdr:rowOff>
    </xdr:from>
    <xdr:to>
      <xdr:col>116</xdr:col>
      <xdr:colOff>114300</xdr:colOff>
      <xdr:row>73</xdr:row>
      <xdr:rowOff>58761</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47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151488</xdr:rowOff>
    </xdr:from>
    <xdr:ext cx="599010"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32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69175</xdr:rowOff>
    </xdr:from>
    <xdr:to>
      <xdr:col>112</xdr:col>
      <xdr:colOff>38100</xdr:colOff>
      <xdr:row>73</xdr:row>
      <xdr:rowOff>170775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58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15852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36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78243</xdr:rowOff>
    </xdr:from>
    <xdr:to>
      <xdr:col>107</xdr:col>
      <xdr:colOff>101600</xdr:colOff>
      <xdr:row>74</xdr:row>
      <xdr:rowOff>8393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59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24920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36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58572</xdr:rowOff>
    </xdr:from>
    <xdr:to>
      <xdr:col>102</xdr:col>
      <xdr:colOff>165100</xdr:colOff>
      <xdr:row>73</xdr:row>
      <xdr:rowOff>160172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57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5249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34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77307</xdr:rowOff>
    </xdr:from>
    <xdr:to>
      <xdr:col>98</xdr:col>
      <xdr:colOff>38100</xdr:colOff>
      <xdr:row>74</xdr:row>
      <xdr:rowOff>7457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5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23984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36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1,334,418</a:t>
          </a:r>
          <a:r>
            <a:rPr kumimoji="1" lang="ja-JP" altLang="en-US" sz="1300">
              <a:latin typeface="ＭＳ Ｐゴシック" panose="020B0600070205080204" pitchFamily="50" charset="-128"/>
              <a:ea typeface="ＭＳ Ｐゴシック" panose="020B0600070205080204" pitchFamily="50" charset="-128"/>
            </a:rPr>
            <a:t>円で対前年</a:t>
          </a:r>
          <a:r>
            <a:rPr kumimoji="1" lang="en-US" altLang="ja-JP" sz="1300">
              <a:latin typeface="ＭＳ Ｐゴシック" panose="020B0600070205080204" pitchFamily="50" charset="-128"/>
              <a:ea typeface="ＭＳ Ｐゴシック" panose="020B0600070205080204" pitchFamily="50" charset="-128"/>
            </a:rPr>
            <a:t>35,191</a:t>
          </a:r>
          <a:r>
            <a:rPr kumimoji="1" lang="ja-JP" altLang="en-US" sz="1300">
              <a:latin typeface="ＭＳ Ｐゴシック" panose="020B0600070205080204" pitchFamily="50" charset="-128"/>
              <a:ea typeface="ＭＳ Ｐゴシック" panose="020B0600070205080204" pitchFamily="50" charset="-128"/>
            </a:rPr>
            <a:t>円増額となった。これは、公債費（繰上償還によるもの）の増が主な要因である。</a:t>
          </a:r>
        </a:p>
        <a:p>
          <a:r>
            <a:rPr kumimoji="1" lang="ja-JP" altLang="en-US" sz="1300">
              <a:latin typeface="ＭＳ Ｐゴシック" panose="020B0600070205080204" pitchFamily="50" charset="-128"/>
              <a:ea typeface="ＭＳ Ｐゴシック" panose="020B0600070205080204" pitchFamily="50" charset="-128"/>
            </a:rPr>
            <a:t>公債費が</a:t>
          </a:r>
          <a:r>
            <a:rPr kumimoji="1" lang="en-US" altLang="ja-JP" sz="1300">
              <a:latin typeface="ＭＳ Ｐゴシック" panose="020B0600070205080204" pitchFamily="50" charset="-128"/>
              <a:ea typeface="ＭＳ Ｐゴシック" panose="020B0600070205080204" pitchFamily="50" charset="-128"/>
            </a:rPr>
            <a:t>226,574</a:t>
          </a:r>
          <a:r>
            <a:rPr kumimoji="1" lang="ja-JP" altLang="en-US" sz="1300">
              <a:latin typeface="ＭＳ Ｐゴシック" panose="020B0600070205080204" pitchFamily="50" charset="-128"/>
              <a:ea typeface="ＭＳ Ｐゴシック" panose="020B0600070205080204" pitchFamily="50" charset="-128"/>
            </a:rPr>
            <a:t>円と類似団体中最も多くなっているが、各種行政サービスに係る施設を単独地方公共団体で整備しなければならないことや、漁港・港湾施設の整備など離島特有の事情から普通建設事業費が嵩むこと、繰上償還をおこなったことが要因である。</a:t>
          </a:r>
        </a:p>
        <a:p>
          <a:r>
            <a:rPr kumimoji="1" lang="ja-JP" altLang="en-US" sz="1300">
              <a:latin typeface="ＭＳ Ｐゴシック" panose="020B0600070205080204" pitchFamily="50" charset="-128"/>
              <a:ea typeface="ＭＳ Ｐゴシック" panose="020B0600070205080204" pitchFamily="50" charset="-128"/>
            </a:rPr>
            <a:t>補助費等が類似団体内平均及び県平均値と比較して高額となっている背景には、隠岐</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町村で共同運営している広域行政サービスへの負担金のほか、特定有人国境離島地域社会維持推進交付金・離島活性化交付金などを活用した事業を実施しているためである。</a:t>
          </a:r>
        </a:p>
        <a:p>
          <a:r>
            <a:rPr kumimoji="1" lang="ja-JP" altLang="en-US" sz="1300">
              <a:latin typeface="ＭＳ Ｐゴシック" panose="020B0600070205080204" pitchFamily="50" charset="-128"/>
              <a:ea typeface="ＭＳ Ｐゴシック" panose="020B0600070205080204" pitchFamily="50" charset="-128"/>
            </a:rPr>
            <a:t>普通建設事業費について、一般廃棄物処理施設整備事業（</a:t>
          </a:r>
          <a:r>
            <a:rPr kumimoji="1" lang="en-US" altLang="ja-JP" sz="1300">
              <a:latin typeface="ＭＳ Ｐゴシック" panose="020B0600070205080204" pitchFamily="50" charset="-128"/>
              <a:ea typeface="ＭＳ Ｐゴシック" panose="020B0600070205080204" pitchFamily="50" charset="-128"/>
            </a:rPr>
            <a:t>1,950</a:t>
          </a:r>
          <a:r>
            <a:rPr kumimoji="1" lang="ja-JP" altLang="en-US" sz="1300">
              <a:latin typeface="ＭＳ Ｐゴシック" panose="020B0600070205080204" pitchFamily="50" charset="-128"/>
              <a:ea typeface="ＭＳ Ｐゴシック" panose="020B0600070205080204" pitchFamily="50" charset="-128"/>
            </a:rPr>
            <a:t>百万円）等の終了により減額となった。</a:t>
          </a:r>
        </a:p>
        <a:p>
          <a:r>
            <a:rPr kumimoji="1" lang="ja-JP" altLang="en-US" sz="1300">
              <a:latin typeface="ＭＳ Ｐゴシック" panose="020B0600070205080204" pitchFamily="50" charset="-128"/>
              <a:ea typeface="ＭＳ Ｐゴシック" panose="020B0600070205080204" pitchFamily="50" charset="-128"/>
            </a:rPr>
            <a:t>災害復旧費について、令和２・３年と連年で被災した復旧費であるが、昨年より減ってはいるものの復旧作業が追いついていない為、令和５年度まで高水準で推移している。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13,347
13,253
242.82
18,150,788
17,810,479
268,883
8,907,839
28,137,642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135.4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102934</xdr:rowOff>
    </xdr:from>
    <xdr:to>
      <xdr:col>24</xdr:col>
      <xdr:colOff>63500</xdr:colOff>
      <xdr:row>35</xdr:row>
      <xdr:rowOff>161227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03684"/>
          <a:ext cx="8382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108856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161227</xdr:rowOff>
    </xdr:from>
    <xdr:to>
      <xdr:col>19</xdr:col>
      <xdr:colOff>177800</xdr:colOff>
      <xdr:row>36</xdr:row>
      <xdr:rowOff>59309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61977"/>
          <a:ext cx="889000" cy="6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65993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59309</xdr:rowOff>
    </xdr:from>
    <xdr:to>
      <xdr:col>15</xdr:col>
      <xdr:colOff>50800</xdr:colOff>
      <xdr:row>36</xdr:row>
      <xdr:rowOff>60071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3150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23495</xdr:rowOff>
    </xdr:from>
    <xdr:to>
      <xdr:col>10</xdr:col>
      <xdr:colOff>114300</xdr:colOff>
      <xdr:row>36</xdr:row>
      <xdr:rowOff>60071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9569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104855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27767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52134</xdr:rowOff>
    </xdr:from>
    <xdr:to>
      <xdr:col>24</xdr:col>
      <xdr:colOff>114300</xdr:colOff>
      <xdr:row>35</xdr:row>
      <xdr:rowOff>153734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75011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0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110427</xdr:rowOff>
    </xdr:from>
    <xdr:to>
      <xdr:col>20</xdr:col>
      <xdr:colOff>38100</xdr:colOff>
      <xdr:row>36</xdr:row>
      <xdr:rowOff>40577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1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57104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8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8509</xdr:rowOff>
    </xdr:from>
    <xdr:to>
      <xdr:col>15</xdr:col>
      <xdr:colOff>101600</xdr:colOff>
      <xdr:row>36</xdr:row>
      <xdr:rowOff>110109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8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126636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5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9271</xdr:rowOff>
    </xdr:from>
    <xdr:to>
      <xdr:col>10</xdr:col>
      <xdr:colOff>165100</xdr:colOff>
      <xdr:row>36</xdr:row>
      <xdr:rowOff>110871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8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127398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5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144145</xdr:rowOff>
    </xdr:from>
    <xdr:to>
      <xdr:col>6</xdr:col>
      <xdr:colOff>38100</xdr:colOff>
      <xdr:row>36</xdr:row>
      <xdr:rowOff>74295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65422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3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50695</xdr:rowOff>
    </xdr:from>
    <xdr:to>
      <xdr:col>24</xdr:col>
      <xdr:colOff>63500</xdr:colOff>
      <xdr:row>56</xdr:row>
      <xdr:rowOff>78439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51895"/>
          <a:ext cx="838200" cy="2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87044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88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28886</xdr:rowOff>
    </xdr:from>
    <xdr:to>
      <xdr:col>19</xdr:col>
      <xdr:colOff>177800</xdr:colOff>
      <xdr:row>56</xdr:row>
      <xdr:rowOff>78439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30086"/>
          <a:ext cx="889000" cy="4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33762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806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45165</xdr:rowOff>
    </xdr:from>
    <xdr:to>
      <xdr:col>15</xdr:col>
      <xdr:colOff>50800</xdr:colOff>
      <xdr:row>56</xdr:row>
      <xdr:rowOff>28886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303465"/>
          <a:ext cx="889000" cy="32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80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45165</xdr:rowOff>
    </xdr:from>
    <xdr:to>
      <xdr:col>10</xdr:col>
      <xdr:colOff>114300</xdr:colOff>
      <xdr:row>54</xdr:row>
      <xdr:rowOff>125552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303465"/>
          <a:ext cx="889000" cy="8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171027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0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71076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84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171345</xdr:rowOff>
    </xdr:from>
    <xdr:to>
      <xdr:col>24</xdr:col>
      <xdr:colOff>114300</xdr:colOff>
      <xdr:row>56</xdr:row>
      <xdr:rowOff>101495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0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22772</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5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27639</xdr:rowOff>
    </xdr:from>
    <xdr:to>
      <xdr:col>20</xdr:col>
      <xdr:colOff>38100</xdr:colOff>
      <xdr:row>56</xdr:row>
      <xdr:rowOff>129239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2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145766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40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149536</xdr:rowOff>
    </xdr:from>
    <xdr:to>
      <xdr:col>15</xdr:col>
      <xdr:colOff>101600</xdr:colOff>
      <xdr:row>56</xdr:row>
      <xdr:rowOff>79686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7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96213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35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165815</xdr:rowOff>
    </xdr:from>
    <xdr:to>
      <xdr:col>10</xdr:col>
      <xdr:colOff>165100</xdr:colOff>
      <xdr:row>54</xdr:row>
      <xdr:rowOff>95965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25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112492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27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74752</xdr:rowOff>
    </xdr:from>
    <xdr:to>
      <xdr:col>6</xdr:col>
      <xdr:colOff>38100</xdr:colOff>
      <xdr:row>55</xdr:row>
      <xdr:rowOff>4902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33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21429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10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35321</xdr:rowOff>
    </xdr:from>
    <xdr:to>
      <xdr:col>24</xdr:col>
      <xdr:colOff>63500</xdr:colOff>
      <xdr:row>74</xdr:row>
      <xdr:rowOff>38050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2722621"/>
          <a:ext cx="838200" cy="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148133</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0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35321</xdr:rowOff>
    </xdr:from>
    <xdr:to>
      <xdr:col>19</xdr:col>
      <xdr:colOff>177800</xdr:colOff>
      <xdr:row>74</xdr:row>
      <xdr:rowOff>109210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722621"/>
          <a:ext cx="889000" cy="7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137374</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6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109210</xdr:rowOff>
    </xdr:from>
    <xdr:to>
      <xdr:col>15</xdr:col>
      <xdr:colOff>50800</xdr:colOff>
      <xdr:row>75</xdr:row>
      <xdr:rowOff>21075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2796510"/>
          <a:ext cx="889000" cy="8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107455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3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21075</xdr:rowOff>
    </xdr:from>
    <xdr:to>
      <xdr:col>10</xdr:col>
      <xdr:colOff>114300</xdr:colOff>
      <xdr:row>75</xdr:row>
      <xdr:rowOff>37233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879825"/>
          <a:ext cx="889000" cy="1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53213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5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93411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9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158700</xdr:rowOff>
    </xdr:from>
    <xdr:to>
      <xdr:col>24</xdr:col>
      <xdr:colOff>114300</xdr:colOff>
      <xdr:row>74</xdr:row>
      <xdr:rowOff>88850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67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10127</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525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155971</xdr:rowOff>
    </xdr:from>
    <xdr:to>
      <xdr:col>20</xdr:col>
      <xdr:colOff>38100</xdr:colOff>
      <xdr:row>74</xdr:row>
      <xdr:rowOff>86121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67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102648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44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58410</xdr:rowOff>
    </xdr:from>
    <xdr:to>
      <xdr:col>15</xdr:col>
      <xdr:colOff>101600</xdr:colOff>
      <xdr:row>74</xdr:row>
      <xdr:rowOff>160010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74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5087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520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141725</xdr:rowOff>
    </xdr:from>
    <xdr:to>
      <xdr:col>10</xdr:col>
      <xdr:colOff>165100</xdr:colOff>
      <xdr:row>75</xdr:row>
      <xdr:rowOff>71875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82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88402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604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157883</xdr:rowOff>
    </xdr:from>
    <xdr:to>
      <xdr:col>6</xdr:col>
      <xdr:colOff>38100</xdr:colOff>
      <xdr:row>75</xdr:row>
      <xdr:rowOff>88033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284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104560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62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39272</xdr:rowOff>
    </xdr:from>
    <xdr:to>
      <xdr:col>24</xdr:col>
      <xdr:colOff>62865</xdr:colOff>
      <xdr:row>98</xdr:row>
      <xdr:rowOff>32409</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6155572"/>
          <a:ext cx="1270" cy="678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36236</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32409</xdr:rowOff>
    </xdr:from>
    <xdr:to>
      <xdr:col>24</xdr:col>
      <xdr:colOff>152400</xdr:colOff>
      <xdr:row>98</xdr:row>
      <xdr:rowOff>32409</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34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157399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930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94</xdr:row>
      <xdr:rowOff>39272</xdr:rowOff>
    </xdr:from>
    <xdr:to>
      <xdr:col>24</xdr:col>
      <xdr:colOff>152400</xdr:colOff>
      <xdr:row>94</xdr:row>
      <xdr:rowOff>39272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15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22278</xdr:rowOff>
    </xdr:from>
    <xdr:to>
      <xdr:col>24</xdr:col>
      <xdr:colOff>63500</xdr:colOff>
      <xdr:row>94</xdr:row>
      <xdr:rowOff>126867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5624228"/>
          <a:ext cx="838200" cy="61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96085</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55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117658</xdr:rowOff>
    </xdr:from>
    <xdr:to>
      <xdr:col>24</xdr:col>
      <xdr:colOff>114300</xdr:colOff>
      <xdr:row>97</xdr:row>
      <xdr:rowOff>47808</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22278</xdr:rowOff>
    </xdr:from>
    <xdr:to>
      <xdr:col>19</xdr:col>
      <xdr:colOff>177800</xdr:colOff>
      <xdr:row>92</xdr:row>
      <xdr:rowOff>124763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5624228"/>
          <a:ext cx="889000" cy="27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115463</xdr:rowOff>
    </xdr:from>
    <xdr:to>
      <xdr:col>20</xdr:col>
      <xdr:colOff>38100</xdr:colOff>
      <xdr:row>97</xdr:row>
      <xdr:rowOff>45613</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36740</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6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124763</xdr:rowOff>
    </xdr:from>
    <xdr:to>
      <xdr:col>15</xdr:col>
      <xdr:colOff>50800</xdr:colOff>
      <xdr:row>95</xdr:row>
      <xdr:rowOff>111709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5898163"/>
          <a:ext cx="889000" cy="50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121041</xdr:rowOff>
    </xdr:from>
    <xdr:to>
      <xdr:col>15</xdr:col>
      <xdr:colOff>101600</xdr:colOff>
      <xdr:row>97</xdr:row>
      <xdr:rowOff>51191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42318</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103101</xdr:rowOff>
    </xdr:from>
    <xdr:to>
      <xdr:col>10</xdr:col>
      <xdr:colOff>114300</xdr:colOff>
      <xdr:row>95</xdr:row>
      <xdr:rowOff>111709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390851"/>
          <a:ext cx="889000" cy="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153064</xdr:rowOff>
    </xdr:from>
    <xdr:to>
      <xdr:col>10</xdr:col>
      <xdr:colOff>165100</xdr:colOff>
      <xdr:row>97</xdr:row>
      <xdr:rowOff>83214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74341</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10613</xdr:rowOff>
    </xdr:from>
    <xdr:to>
      <xdr:col>6</xdr:col>
      <xdr:colOff>38100</xdr:colOff>
      <xdr:row>97</xdr:row>
      <xdr:rowOff>112213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64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103340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73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76067</xdr:rowOff>
    </xdr:from>
    <xdr:to>
      <xdr:col>24</xdr:col>
      <xdr:colOff>114300</xdr:colOff>
      <xdr:row>95</xdr:row>
      <xdr:rowOff>6217</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1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162444</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10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142928</xdr:rowOff>
    </xdr:from>
    <xdr:to>
      <xdr:col>20</xdr:col>
      <xdr:colOff>38100</xdr:colOff>
      <xdr:row>91</xdr:row>
      <xdr:rowOff>73078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557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89605</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5348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73963</xdr:rowOff>
    </xdr:from>
    <xdr:to>
      <xdr:col>15</xdr:col>
      <xdr:colOff>101600</xdr:colOff>
      <xdr:row>93</xdr:row>
      <xdr:rowOff>4113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584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20640</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562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60909</xdr:rowOff>
    </xdr:from>
    <xdr:to>
      <xdr:col>10</xdr:col>
      <xdr:colOff>165100</xdr:colOff>
      <xdr:row>95</xdr:row>
      <xdr:rowOff>162509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34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7586</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12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52301</xdr:rowOff>
    </xdr:from>
    <xdr:to>
      <xdr:col>6</xdr:col>
      <xdr:colOff>38100</xdr:colOff>
      <xdr:row>95</xdr:row>
      <xdr:rowOff>153901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34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170428</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115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105737</xdr:rowOff>
    </xdr:from>
    <xdr:to>
      <xdr:col>55</xdr:col>
      <xdr:colOff>0</xdr:colOff>
      <xdr:row>36</xdr:row>
      <xdr:rowOff>36177</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106487"/>
          <a:ext cx="838200" cy="10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47407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62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105737</xdr:rowOff>
    </xdr:from>
    <xdr:to>
      <xdr:col>50</xdr:col>
      <xdr:colOff>114300</xdr:colOff>
      <xdr:row>35</xdr:row>
      <xdr:rowOff>169745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106487"/>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124151</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92347</xdr:rowOff>
    </xdr:from>
    <xdr:to>
      <xdr:col>45</xdr:col>
      <xdr:colOff>177800</xdr:colOff>
      <xdr:row>35</xdr:row>
      <xdr:rowOff>169745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5750197"/>
          <a:ext cx="889000" cy="42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71246</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68507</xdr:rowOff>
    </xdr:from>
    <xdr:to>
      <xdr:col>41</xdr:col>
      <xdr:colOff>50800</xdr:colOff>
      <xdr:row>33</xdr:row>
      <xdr:rowOff>92347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5554907"/>
          <a:ext cx="889000" cy="19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141785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121211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636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156827</xdr:rowOff>
    </xdr:from>
    <xdr:to>
      <xdr:col>55</xdr:col>
      <xdr:colOff>50800</xdr:colOff>
      <xdr:row>36</xdr:row>
      <xdr:rowOff>86977</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15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8254</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00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54937</xdr:rowOff>
    </xdr:from>
    <xdr:to>
      <xdr:col>50</xdr:col>
      <xdr:colOff>165100</xdr:colOff>
      <xdr:row>35</xdr:row>
      <xdr:rowOff>156537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05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1614</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583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118945</xdr:rowOff>
    </xdr:from>
    <xdr:to>
      <xdr:col>46</xdr:col>
      <xdr:colOff>38100</xdr:colOff>
      <xdr:row>36</xdr:row>
      <xdr:rowOff>49095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11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65622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589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41547</xdr:rowOff>
    </xdr:from>
    <xdr:to>
      <xdr:col>41</xdr:col>
      <xdr:colOff>101600</xdr:colOff>
      <xdr:row>33</xdr:row>
      <xdr:rowOff>143147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569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159674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547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17707</xdr:rowOff>
    </xdr:from>
    <xdr:to>
      <xdr:col>36</xdr:col>
      <xdr:colOff>165100</xdr:colOff>
      <xdr:row>32</xdr:row>
      <xdr:rowOff>119307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550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135834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27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110797</xdr:rowOff>
    </xdr:from>
    <xdr:to>
      <xdr:col>55</xdr:col>
      <xdr:colOff>0</xdr:colOff>
      <xdr:row>55</xdr:row>
      <xdr:rowOff>138176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540547"/>
          <a:ext cx="838200" cy="2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80639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5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107193</xdr:rowOff>
    </xdr:from>
    <xdr:to>
      <xdr:col>50</xdr:col>
      <xdr:colOff>114300</xdr:colOff>
      <xdr:row>55</xdr:row>
      <xdr:rowOff>138176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536943"/>
          <a:ext cx="889000" cy="3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19451</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9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72689</xdr:rowOff>
    </xdr:from>
    <xdr:to>
      <xdr:col>45</xdr:col>
      <xdr:colOff>177800</xdr:colOff>
      <xdr:row>55</xdr:row>
      <xdr:rowOff>107193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502439"/>
          <a:ext cx="889000" cy="3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27421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9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72689</xdr:rowOff>
    </xdr:from>
    <xdr:to>
      <xdr:col>41</xdr:col>
      <xdr:colOff>50800</xdr:colOff>
      <xdr:row>55</xdr:row>
      <xdr:rowOff>134420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502439"/>
          <a:ext cx="889000" cy="6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5353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37693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9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59997</xdr:rowOff>
    </xdr:from>
    <xdr:to>
      <xdr:col>55</xdr:col>
      <xdr:colOff>50800</xdr:colOff>
      <xdr:row>55</xdr:row>
      <xdr:rowOff>161597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48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82874</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34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87376</xdr:rowOff>
    </xdr:from>
    <xdr:to>
      <xdr:col>50</xdr:col>
      <xdr:colOff>165100</xdr:colOff>
      <xdr:row>56</xdr:row>
      <xdr:rowOff>17526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51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34053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2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56393</xdr:rowOff>
    </xdr:from>
    <xdr:to>
      <xdr:col>46</xdr:col>
      <xdr:colOff>38100</xdr:colOff>
      <xdr:row>55</xdr:row>
      <xdr:rowOff>157993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48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3070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26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21889</xdr:rowOff>
    </xdr:from>
    <xdr:to>
      <xdr:col>41</xdr:col>
      <xdr:colOff>101600</xdr:colOff>
      <xdr:row>55</xdr:row>
      <xdr:rowOff>123489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45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140016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22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83620</xdr:rowOff>
    </xdr:from>
    <xdr:to>
      <xdr:col>36</xdr:col>
      <xdr:colOff>165100</xdr:colOff>
      <xdr:row>56</xdr:row>
      <xdr:rowOff>13770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51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30297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28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105014</xdr:rowOff>
    </xdr:from>
    <xdr:to>
      <xdr:col>55</xdr:col>
      <xdr:colOff>0</xdr:colOff>
      <xdr:row>76</xdr:row>
      <xdr:rowOff>124636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2963764"/>
          <a:ext cx="838200" cy="19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157433</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59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105014</xdr:rowOff>
    </xdr:from>
    <xdr:to>
      <xdr:col>50</xdr:col>
      <xdr:colOff>114300</xdr:colOff>
      <xdr:row>76</xdr:row>
      <xdr:rowOff>46934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2963764"/>
          <a:ext cx="889000" cy="11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49344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2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89827</xdr:rowOff>
    </xdr:from>
    <xdr:to>
      <xdr:col>45</xdr:col>
      <xdr:colOff>177800</xdr:colOff>
      <xdr:row>76</xdr:row>
      <xdr:rowOff>46934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2948577"/>
          <a:ext cx="889000" cy="12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56903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3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89827</xdr:rowOff>
    </xdr:from>
    <xdr:to>
      <xdr:col>41</xdr:col>
      <xdr:colOff>50800</xdr:colOff>
      <xdr:row>77</xdr:row>
      <xdr:rowOff>104716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2948577"/>
          <a:ext cx="889000" cy="35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38135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1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114785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8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73836</xdr:rowOff>
    </xdr:from>
    <xdr:to>
      <xdr:col>55</xdr:col>
      <xdr:colOff>50800</xdr:colOff>
      <xdr:row>77</xdr:row>
      <xdr:rowOff>3986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10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96712</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95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54214</xdr:rowOff>
    </xdr:from>
    <xdr:to>
      <xdr:col>50</xdr:col>
      <xdr:colOff>165100</xdr:colOff>
      <xdr:row>75</xdr:row>
      <xdr:rowOff>155814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291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891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68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167584</xdr:rowOff>
    </xdr:from>
    <xdr:to>
      <xdr:col>46</xdr:col>
      <xdr:colOff>38100</xdr:colOff>
      <xdr:row>76</xdr:row>
      <xdr:rowOff>97734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02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114261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80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39027</xdr:rowOff>
    </xdr:from>
    <xdr:to>
      <xdr:col>41</xdr:col>
      <xdr:colOff>101600</xdr:colOff>
      <xdr:row>75</xdr:row>
      <xdr:rowOff>140627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289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157154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67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53916</xdr:rowOff>
    </xdr:from>
    <xdr:to>
      <xdr:col>36</xdr:col>
      <xdr:colOff>165100</xdr:colOff>
      <xdr:row>77</xdr:row>
      <xdr:rowOff>155516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5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593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3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86395</xdr:rowOff>
    </xdr:from>
    <xdr:to>
      <xdr:col>55</xdr:col>
      <xdr:colOff>0</xdr:colOff>
      <xdr:row>96</xdr:row>
      <xdr:rowOff>70027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202695"/>
          <a:ext cx="838200" cy="32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101013</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60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70027</xdr:rowOff>
    </xdr:from>
    <xdr:to>
      <xdr:col>50</xdr:col>
      <xdr:colOff>114300</xdr:colOff>
      <xdr:row>96</xdr:row>
      <xdr:rowOff>93582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529227"/>
          <a:ext cx="889000" cy="2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61768</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9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115720</xdr:rowOff>
    </xdr:from>
    <xdr:to>
      <xdr:col>45</xdr:col>
      <xdr:colOff>177800</xdr:colOff>
      <xdr:row>96</xdr:row>
      <xdr:rowOff>93582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403470"/>
          <a:ext cx="889000" cy="14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75452</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70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115720</xdr:rowOff>
    </xdr:from>
    <xdr:to>
      <xdr:col>41</xdr:col>
      <xdr:colOff>50800</xdr:colOff>
      <xdr:row>95</xdr:row>
      <xdr:rowOff>142970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403470"/>
          <a:ext cx="889000" cy="2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64428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92180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72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35595</xdr:rowOff>
    </xdr:from>
    <xdr:to>
      <xdr:col>55</xdr:col>
      <xdr:colOff>50800</xdr:colOff>
      <xdr:row>94</xdr:row>
      <xdr:rowOff>137195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15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58472</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003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19227</xdr:rowOff>
    </xdr:from>
    <xdr:to>
      <xdr:col>50</xdr:col>
      <xdr:colOff>165100</xdr:colOff>
      <xdr:row>96</xdr:row>
      <xdr:rowOff>120827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7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137354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25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42782</xdr:rowOff>
    </xdr:from>
    <xdr:to>
      <xdr:col>46</xdr:col>
      <xdr:colOff>38100</xdr:colOff>
      <xdr:row>96</xdr:row>
      <xdr:rowOff>144382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0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160909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27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64920</xdr:rowOff>
    </xdr:from>
    <xdr:to>
      <xdr:col>41</xdr:col>
      <xdr:colOff>101600</xdr:colOff>
      <xdr:row>95</xdr:row>
      <xdr:rowOff>166520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35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11597</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12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92170</xdr:rowOff>
    </xdr:from>
    <xdr:to>
      <xdr:col>36</xdr:col>
      <xdr:colOff>165100</xdr:colOff>
      <xdr:row>96</xdr:row>
      <xdr:rowOff>22320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3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38847</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15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117729</xdr:rowOff>
    </xdr:from>
    <xdr:to>
      <xdr:col>85</xdr:col>
      <xdr:colOff>127000</xdr:colOff>
      <xdr:row>36</xdr:row>
      <xdr:rowOff>155778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289929"/>
          <a:ext cx="838200" cy="3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116362</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88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111887</xdr:rowOff>
    </xdr:from>
    <xdr:to>
      <xdr:col>81</xdr:col>
      <xdr:colOff>50800</xdr:colOff>
      <xdr:row>36</xdr:row>
      <xdr:rowOff>155778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284087"/>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83672</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42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65062</xdr:rowOff>
    </xdr:from>
    <xdr:to>
      <xdr:col>76</xdr:col>
      <xdr:colOff>114300</xdr:colOff>
      <xdr:row>36</xdr:row>
      <xdr:rowOff>111887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237262"/>
          <a:ext cx="889000" cy="4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64660</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40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150127</xdr:rowOff>
    </xdr:from>
    <xdr:to>
      <xdr:col>71</xdr:col>
      <xdr:colOff>177800</xdr:colOff>
      <xdr:row>36</xdr:row>
      <xdr:rowOff>65062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5979427"/>
          <a:ext cx="889000" cy="25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20197</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36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75239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4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66929</xdr:rowOff>
    </xdr:from>
    <xdr:to>
      <xdr:col>85</xdr:col>
      <xdr:colOff>177800</xdr:colOff>
      <xdr:row>36</xdr:row>
      <xdr:rowOff>168529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23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89806</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09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104978</xdr:rowOff>
    </xdr:from>
    <xdr:to>
      <xdr:col>81</xdr:col>
      <xdr:colOff>101600</xdr:colOff>
      <xdr:row>37</xdr:row>
      <xdr:rowOff>35128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27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51655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05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61087</xdr:rowOff>
    </xdr:from>
    <xdr:to>
      <xdr:col>76</xdr:col>
      <xdr:colOff>165100</xdr:colOff>
      <xdr:row>36</xdr:row>
      <xdr:rowOff>162687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23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7764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00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14262</xdr:rowOff>
    </xdr:from>
    <xdr:to>
      <xdr:col>72</xdr:col>
      <xdr:colOff>38100</xdr:colOff>
      <xdr:row>36</xdr:row>
      <xdr:rowOff>115862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18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132389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96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99327</xdr:rowOff>
    </xdr:from>
    <xdr:to>
      <xdr:col>67</xdr:col>
      <xdr:colOff>101600</xdr:colOff>
      <xdr:row>35</xdr:row>
      <xdr:rowOff>29477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92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46004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7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111471</xdr:rowOff>
    </xdr:from>
    <xdr:to>
      <xdr:col>85</xdr:col>
      <xdr:colOff>127000</xdr:colOff>
      <xdr:row>57</xdr:row>
      <xdr:rowOff>113271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884121"/>
          <a:ext cx="838200" cy="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107021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879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111471</xdr:rowOff>
    </xdr:from>
    <xdr:to>
      <xdr:col>81</xdr:col>
      <xdr:colOff>50800</xdr:colOff>
      <xdr:row>57</xdr:row>
      <xdr:rowOff>148968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884121"/>
          <a:ext cx="889000" cy="3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84247</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1002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48100</xdr:rowOff>
    </xdr:from>
    <xdr:to>
      <xdr:col>76</xdr:col>
      <xdr:colOff>114300</xdr:colOff>
      <xdr:row>57</xdr:row>
      <xdr:rowOff>148968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649300"/>
          <a:ext cx="889000" cy="27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86082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100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48100</xdr:rowOff>
    </xdr:from>
    <xdr:to>
      <xdr:col>71</xdr:col>
      <xdr:colOff>177800</xdr:colOff>
      <xdr:row>57</xdr:row>
      <xdr:rowOff>45425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649300"/>
          <a:ext cx="889000" cy="16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50692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99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74368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1001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62471</xdr:rowOff>
    </xdr:from>
    <xdr:to>
      <xdr:col>85</xdr:col>
      <xdr:colOff>177800</xdr:colOff>
      <xdr:row>57</xdr:row>
      <xdr:rowOff>164071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83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85348</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8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60671</xdr:rowOff>
    </xdr:from>
    <xdr:to>
      <xdr:col>81</xdr:col>
      <xdr:colOff>101600</xdr:colOff>
      <xdr:row>57</xdr:row>
      <xdr:rowOff>162271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3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7348</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795" y="9608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98168</xdr:rowOff>
    </xdr:from>
    <xdr:to>
      <xdr:col>76</xdr:col>
      <xdr:colOff>165100</xdr:colOff>
      <xdr:row>58</xdr:row>
      <xdr:rowOff>28318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7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44845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64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168750</xdr:rowOff>
    </xdr:from>
    <xdr:to>
      <xdr:col>72</xdr:col>
      <xdr:colOff>38100</xdr:colOff>
      <xdr:row>56</xdr:row>
      <xdr:rowOff>98900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5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115427</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03795" y="93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166075</xdr:rowOff>
    </xdr:from>
    <xdr:to>
      <xdr:col>67</xdr:col>
      <xdr:colOff>101600</xdr:colOff>
      <xdr:row>57</xdr:row>
      <xdr:rowOff>96225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76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112752</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9542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116307</xdr:rowOff>
    </xdr:from>
    <xdr:to>
      <xdr:col>85</xdr:col>
      <xdr:colOff>126364</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632157"/>
          <a:ext cx="1269" cy="956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62984</xdr:rowOff>
    </xdr:from>
    <xdr:ext cx="534377"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40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116307</xdr:rowOff>
    </xdr:from>
    <xdr:to>
      <xdr:col>86</xdr:col>
      <xdr:colOff>25400</xdr:colOff>
      <xdr:row>73</xdr:row>
      <xdr:rowOff>116307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63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23190</xdr:rowOff>
    </xdr:from>
    <xdr:to>
      <xdr:col>85</xdr:col>
      <xdr:colOff>127000</xdr:colOff>
      <xdr:row>73</xdr:row>
      <xdr:rowOff>130289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2367590"/>
          <a:ext cx="838200" cy="27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56297</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29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77870</xdr:rowOff>
    </xdr:from>
    <xdr:to>
      <xdr:col>85</xdr:col>
      <xdr:colOff>177800</xdr:colOff>
      <xdr:row>79</xdr:row>
      <xdr:rowOff>8020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135528</xdr:rowOff>
    </xdr:from>
    <xdr:to>
      <xdr:col>81</xdr:col>
      <xdr:colOff>50800</xdr:colOff>
      <xdr:row>72</xdr:row>
      <xdr:rowOff>23190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2137028"/>
          <a:ext cx="889000" cy="23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33941</xdr:rowOff>
    </xdr:from>
    <xdr:to>
      <xdr:col>81</xdr:col>
      <xdr:colOff>101600</xdr:colOff>
      <xdr:row>78</xdr:row>
      <xdr:rowOff>135541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126668</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49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135528</xdr:rowOff>
    </xdr:from>
    <xdr:to>
      <xdr:col>76</xdr:col>
      <xdr:colOff>114300</xdr:colOff>
      <xdr:row>75</xdr:row>
      <xdr:rowOff>78225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2137028"/>
          <a:ext cx="889000" cy="79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33407</xdr:rowOff>
    </xdr:from>
    <xdr:to>
      <xdr:col>76</xdr:col>
      <xdr:colOff>165100</xdr:colOff>
      <xdr:row>78</xdr:row>
      <xdr:rowOff>135007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126134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49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78225</xdr:rowOff>
    </xdr:from>
    <xdr:to>
      <xdr:col>71</xdr:col>
      <xdr:colOff>177800</xdr:colOff>
      <xdr:row>78</xdr:row>
      <xdr:rowOff>90799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2936975"/>
          <a:ext cx="889000" cy="52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65106</xdr:rowOff>
    </xdr:from>
    <xdr:to>
      <xdr:col>72</xdr:col>
      <xdr:colOff>38100</xdr:colOff>
      <xdr:row>78</xdr:row>
      <xdr:rowOff>166706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157833</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53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40590</xdr:rowOff>
    </xdr:from>
    <xdr:to>
      <xdr:col>67</xdr:col>
      <xdr:colOff>101600</xdr:colOff>
      <xdr:row>78</xdr:row>
      <xdr:rowOff>142190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133317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79428" y="1350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79489</xdr:rowOff>
    </xdr:from>
    <xdr:to>
      <xdr:col>85</xdr:col>
      <xdr:colOff>177800</xdr:colOff>
      <xdr:row>74</xdr:row>
      <xdr:rowOff>9639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25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18533</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253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143840</xdr:rowOff>
    </xdr:from>
    <xdr:to>
      <xdr:col>81</xdr:col>
      <xdr:colOff>101600</xdr:colOff>
      <xdr:row>72</xdr:row>
      <xdr:rowOff>73990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231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90517</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209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84728</xdr:rowOff>
    </xdr:from>
    <xdr:to>
      <xdr:col>76</xdr:col>
      <xdr:colOff>165100</xdr:colOff>
      <xdr:row>71</xdr:row>
      <xdr:rowOff>14878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20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31405</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186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27425</xdr:rowOff>
    </xdr:from>
    <xdr:to>
      <xdr:col>72</xdr:col>
      <xdr:colOff>38100</xdr:colOff>
      <xdr:row>75</xdr:row>
      <xdr:rowOff>129025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288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145552</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266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39999</xdr:rowOff>
    </xdr:from>
    <xdr:to>
      <xdr:col>67</xdr:col>
      <xdr:colOff>101600</xdr:colOff>
      <xdr:row>78</xdr:row>
      <xdr:rowOff>141599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1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158126</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18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101764</xdr:rowOff>
    </xdr:from>
    <xdr:to>
      <xdr:col>85</xdr:col>
      <xdr:colOff>127000</xdr:colOff>
      <xdr:row>92</xdr:row>
      <xdr:rowOff>49705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5532264"/>
          <a:ext cx="838200" cy="29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98674</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38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49705</xdr:rowOff>
    </xdr:from>
    <xdr:to>
      <xdr:col>81</xdr:col>
      <xdr:colOff>50800</xdr:colOff>
      <xdr:row>92</xdr:row>
      <xdr:rowOff>113342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5823105"/>
          <a:ext cx="889000" cy="6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49461</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50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82059</xdr:rowOff>
    </xdr:from>
    <xdr:to>
      <xdr:col>76</xdr:col>
      <xdr:colOff>114300</xdr:colOff>
      <xdr:row>92</xdr:row>
      <xdr:rowOff>113342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5855459"/>
          <a:ext cx="889000" cy="3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68465</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5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82059</xdr:rowOff>
    </xdr:from>
    <xdr:to>
      <xdr:col>71</xdr:col>
      <xdr:colOff>177800</xdr:colOff>
      <xdr:row>92</xdr:row>
      <xdr:rowOff>109108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5855459"/>
          <a:ext cx="889000" cy="2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79334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53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101303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56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50964</xdr:rowOff>
    </xdr:from>
    <xdr:to>
      <xdr:col>85</xdr:col>
      <xdr:colOff>177800</xdr:colOff>
      <xdr:row>90</xdr:row>
      <xdr:rowOff>152564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548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3991</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543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170355</xdr:rowOff>
    </xdr:from>
    <xdr:to>
      <xdr:col>81</xdr:col>
      <xdr:colOff>101600</xdr:colOff>
      <xdr:row>92</xdr:row>
      <xdr:rowOff>100505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577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117032</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5547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62542</xdr:rowOff>
    </xdr:from>
    <xdr:to>
      <xdr:col>76</xdr:col>
      <xdr:colOff>165100</xdr:colOff>
      <xdr:row>92</xdr:row>
      <xdr:rowOff>164142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583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9219</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5611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31259</xdr:rowOff>
    </xdr:from>
    <xdr:to>
      <xdr:col>72</xdr:col>
      <xdr:colOff>38100</xdr:colOff>
      <xdr:row>92</xdr:row>
      <xdr:rowOff>132859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580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149386</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5579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58308</xdr:rowOff>
    </xdr:from>
    <xdr:to>
      <xdr:col>67</xdr:col>
      <xdr:colOff>101600</xdr:colOff>
      <xdr:row>92</xdr:row>
      <xdr:rowOff>159908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583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4985</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560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商工費について、消費喚起・物価高騰対策に係る事業費や地方創生ﾃﾚﾜｰｸ補助金等減額になったことが主な減額要因である。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年度から続く一般廃棄物処理施設整備事業が令和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年度で終了したことで大きな減額となっている。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土木費について、道路整備事業や都市再生整備事業が大きく増額したことが増加要因である。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災害復旧費について、令和２・３年度被災の災害復旧で、前年度比▲</a:t>
          </a:r>
          <a:r>
            <a:rPr kumimoji="1" lang="en-US" altLang="ja-JP" sz="1300">
              <a:latin typeface="ＭＳ Ｐゴシック" panose="020B0600070205080204" pitchFamily="50" charset="-128"/>
              <a:ea typeface="ＭＳ Ｐゴシック" panose="020B0600070205080204" pitchFamily="50" charset="-128"/>
            </a:rPr>
            <a:t>14,622</a:t>
          </a:r>
          <a:r>
            <a:rPr kumimoji="1" lang="ja-JP" altLang="en-US" sz="1300">
              <a:latin typeface="ＭＳ Ｐゴシック" panose="020B0600070205080204" pitchFamily="50" charset="-128"/>
              <a:ea typeface="ＭＳ Ｐゴシック" panose="020B0600070205080204" pitchFamily="50" charset="-128"/>
            </a:rPr>
            <a:t>円となったが、未だ災害復旧が続いているため、類似団体中でも高い方に位置している。</a:t>
          </a:r>
        </a:p>
        <a:p>
          <a:r>
            <a:rPr kumimoji="1" lang="ja-JP" altLang="en-US" sz="1300">
              <a:latin typeface="ＭＳ Ｐゴシック" panose="020B0600070205080204" pitchFamily="50" charset="-128"/>
              <a:ea typeface="ＭＳ Ｐゴシック" panose="020B0600070205080204" pitchFamily="50" charset="-128"/>
            </a:rPr>
            <a:t>その他の費目についても、類団体内平均値を超えている状況である。全体を通して離島であるという地域特性と、地形的要因により集落が点在していることで人件費・物件費が高くなることが要因である。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島根県隠岐の島町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財政調整基金については中期的な見直しのもとに、最低水準の取り崩しに努めている。令和５年度は、積立が少なかったことや、大規模事業等による取崩しをおこなったため、標準財政規模比は前年度より</a:t>
          </a:r>
          <a:r>
            <a:rPr kumimoji="1" lang="en-US" altLang="ja-JP" sz="1400">
              <a:latin typeface="ＭＳ ゴシック" pitchFamily="49" charset="-128"/>
              <a:ea typeface="ＭＳ ゴシック" pitchFamily="49" charset="-128"/>
            </a:rPr>
            <a:t>5.24</a:t>
          </a:r>
          <a:r>
            <a:rPr kumimoji="1" lang="ja-JP" altLang="en-US" sz="1400">
              <a:latin typeface="ＭＳ ゴシック" pitchFamily="49" charset="-128"/>
              <a:ea typeface="ＭＳ ゴシック" pitchFamily="49" charset="-128"/>
            </a:rPr>
            <a:t>％減の</a:t>
          </a:r>
          <a:r>
            <a:rPr kumimoji="1" lang="en-US" altLang="ja-JP" sz="1400">
              <a:latin typeface="ＭＳ ゴシック" pitchFamily="49" charset="-128"/>
              <a:ea typeface="ＭＳ ゴシック" pitchFamily="49" charset="-128"/>
            </a:rPr>
            <a:t>9.64</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実質収支額については、横ばいで推移している。今後も事務事業の見直し等歳出の合理化を推進し、健全な行財政運営に努めていく。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島根県隠岐の島町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標準財政規模に比した黒字のほとんどを一般会計及び上下水道事業会計で占めている。上水道事業会計の黒字は企業債償還額の減少から成るものである。上水道事業会計は平成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年度に簡易水道事業特別会計と統合したこともあり、今後は経営の悪化が予測され、経年劣化した施設の修繕費も増えることから、水道料金の適正な改正を視野に収益の確保を行っていく。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5" zoomScaleNormal="75" workbookViewId="0">
      <selection activeCell="CE24" sqref="CE24:CS25"/>
    </sheetView>
  </sheetViews>
  <sheetFormatPr defaultColWidth="0" defaultRowHeight="11.25" zeroHeight="1" x14ac:dyDescent="0.15"/>
  <cols>
    <col min="1" max="12" width="2.125" style="174" customWidth="1"/>
    <col min="13" max="17" width="2.375" style="174" customWidth="1"/>
    <col min="18" max="119" width="2.125" style="174" customWidth="1"/>
    <col min="120" max="16384" width="0" style="174" hidden="1"/>
  </cols>
  <sheetData>
    <row r="1" spans="1:119" ht="33" customHeight="1" x14ac:dyDescent="0.15">
      <c r="B1" s="403" t="s">
        <v>76</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75"/>
      <c r="DK1" s="175"/>
      <c r="DL1" s="175"/>
      <c r="DM1" s="175"/>
      <c r="DN1" s="175"/>
      <c r="DO1" s="175"/>
    </row>
    <row r="2" spans="1:119" ht="24.75" thickBot="1" x14ac:dyDescent="0.2">
      <c r="B2" s="176" t="s">
        <v>77</v>
      </c>
      <c r="C2" s="176"/>
      <c r="D2" s="177"/>
    </row>
    <row r="3" spans="1:119" ht="18.75" customHeight="1" thickBot="1" x14ac:dyDescent="0.2">
      <c r="A3" s="175"/>
      <c r="B3" s="404" t="s">
        <v>78</v>
      </c>
      <c r="C3" s="405"/>
      <c r="D3" s="405"/>
      <c r="E3" s="406"/>
      <c r="F3" s="406"/>
      <c r="G3" s="406"/>
      <c r="H3" s="406"/>
      <c r="I3" s="406"/>
      <c r="J3" s="406"/>
      <c r="K3" s="406"/>
      <c r="L3" s="406" t="s">
        <v>79</v>
      </c>
      <c r="M3" s="406"/>
      <c r="N3" s="406"/>
      <c r="O3" s="406"/>
      <c r="P3" s="406"/>
      <c r="Q3" s="406"/>
      <c r="R3" s="413"/>
      <c r="S3" s="413"/>
      <c r="T3" s="413"/>
      <c r="U3" s="413"/>
      <c r="V3" s="414"/>
      <c r="W3" s="388" t="s">
        <v>80</v>
      </c>
      <c r="X3" s="389"/>
      <c r="Y3" s="389"/>
      <c r="Z3" s="389"/>
      <c r="AA3" s="389"/>
      <c r="AB3" s="405"/>
      <c r="AC3" s="413" t="s">
        <v>81</v>
      </c>
      <c r="AD3" s="389"/>
      <c r="AE3" s="389"/>
      <c r="AF3" s="389"/>
      <c r="AG3" s="389"/>
      <c r="AH3" s="389"/>
      <c r="AI3" s="389"/>
      <c r="AJ3" s="389"/>
      <c r="AK3" s="389"/>
      <c r="AL3" s="390"/>
      <c r="AM3" s="388" t="s">
        <v>82</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83</v>
      </c>
      <c r="BO3" s="389"/>
      <c r="BP3" s="389"/>
      <c r="BQ3" s="389"/>
      <c r="BR3" s="389"/>
      <c r="BS3" s="389"/>
      <c r="BT3" s="389"/>
      <c r="BU3" s="390"/>
      <c r="BV3" s="388" t="s">
        <v>84</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85</v>
      </c>
      <c r="CU3" s="389"/>
      <c r="CV3" s="389"/>
      <c r="CW3" s="389"/>
      <c r="CX3" s="389"/>
      <c r="CY3" s="389"/>
      <c r="CZ3" s="389"/>
      <c r="DA3" s="390"/>
      <c r="DB3" s="388" t="s">
        <v>86</v>
      </c>
      <c r="DC3" s="389"/>
      <c r="DD3" s="389"/>
      <c r="DE3" s="389"/>
      <c r="DF3" s="389"/>
      <c r="DG3" s="389"/>
      <c r="DH3" s="389"/>
      <c r="DI3" s="390"/>
    </row>
    <row r="4" spans="1:119" ht="18.75" customHeight="1" x14ac:dyDescent="0.15">
      <c r="A4" s="175"/>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87</v>
      </c>
      <c r="AZ4" s="392"/>
      <c r="BA4" s="392"/>
      <c r="BB4" s="392"/>
      <c r="BC4" s="392"/>
      <c r="BD4" s="392"/>
      <c r="BE4" s="392"/>
      <c r="BF4" s="392"/>
      <c r="BG4" s="392"/>
      <c r="BH4" s="392"/>
      <c r="BI4" s="392"/>
      <c r="BJ4" s="392"/>
      <c r="BK4" s="392"/>
      <c r="BL4" s="392"/>
      <c r="BM4" s="393"/>
      <c r="BN4" s="394">
        <v>18150788</v>
      </c>
      <c r="BO4" s="395"/>
      <c r="BP4" s="395"/>
      <c r="BQ4" s="395"/>
      <c r="BR4" s="395"/>
      <c r="BS4" s="395"/>
      <c r="BT4" s="395"/>
      <c r="BU4" s="396"/>
      <c r="BV4" s="394">
        <v>18887286</v>
      </c>
      <c r="BW4" s="395"/>
      <c r="BX4" s="395"/>
      <c r="BY4" s="395"/>
      <c r="BZ4" s="395"/>
      <c r="CA4" s="395"/>
      <c r="CB4" s="395"/>
      <c r="CC4" s="396"/>
      <c r="CD4" s="397" t="s">
        <v>88</v>
      </c>
      <c r="CE4" s="398"/>
      <c r="CF4" s="398"/>
      <c r="CG4" s="398"/>
      <c r="CH4" s="398"/>
      <c r="CI4" s="398"/>
      <c r="CJ4" s="398"/>
      <c r="CK4" s="398"/>
      <c r="CL4" s="398"/>
      <c r="CM4" s="398"/>
      <c r="CN4" s="398"/>
      <c r="CO4" s="398"/>
      <c r="CP4" s="398"/>
      <c r="CQ4" s="398"/>
      <c r="CR4" s="398"/>
      <c r="CS4" s="399"/>
      <c r="CT4" s="400">
        <v>3</v>
      </c>
      <c r="CU4" s="401"/>
      <c r="CV4" s="401"/>
      <c r="CW4" s="401"/>
      <c r="CX4" s="401"/>
      <c r="CY4" s="401"/>
      <c r="CZ4" s="401"/>
      <c r="DA4" s="402"/>
      <c r="DB4" s="400">
        <v>2.1</v>
      </c>
      <c r="DC4" s="401"/>
      <c r="DD4" s="401"/>
      <c r="DE4" s="401"/>
      <c r="DF4" s="401"/>
      <c r="DG4" s="401"/>
      <c r="DH4" s="401"/>
      <c r="DI4" s="402"/>
    </row>
    <row r="5" spans="1:119" ht="18.75" customHeight="1" x14ac:dyDescent="0.15">
      <c r="A5" s="175"/>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89</v>
      </c>
      <c r="AN5" s="461"/>
      <c r="AO5" s="461"/>
      <c r="AP5" s="461"/>
      <c r="AQ5" s="461"/>
      <c r="AR5" s="461"/>
      <c r="AS5" s="461"/>
      <c r="AT5" s="462"/>
      <c r="AU5" s="463" t="s">
        <v>90</v>
      </c>
      <c r="AV5" s="464"/>
      <c r="AW5" s="464"/>
      <c r="AX5" s="464"/>
      <c r="AY5" s="465" t="s">
        <v>91</v>
      </c>
      <c r="AZ5" s="466"/>
      <c r="BA5" s="466"/>
      <c r="BB5" s="466"/>
      <c r="BC5" s="466"/>
      <c r="BD5" s="466"/>
      <c r="BE5" s="466"/>
      <c r="BF5" s="466"/>
      <c r="BG5" s="466"/>
      <c r="BH5" s="466"/>
      <c r="BI5" s="466"/>
      <c r="BJ5" s="466"/>
      <c r="BK5" s="466"/>
      <c r="BL5" s="466"/>
      <c r="BM5" s="467"/>
      <c r="BN5" s="431">
        <v>17810479</v>
      </c>
      <c r="BO5" s="432"/>
      <c r="BP5" s="432"/>
      <c r="BQ5" s="432"/>
      <c r="BR5" s="432"/>
      <c r="BS5" s="432"/>
      <c r="BT5" s="432"/>
      <c r="BU5" s="433"/>
      <c r="BV5" s="431">
        <v>18559577</v>
      </c>
      <c r="BW5" s="432"/>
      <c r="BX5" s="432"/>
      <c r="BY5" s="432"/>
      <c r="BZ5" s="432"/>
      <c r="CA5" s="432"/>
      <c r="CB5" s="432"/>
      <c r="CC5" s="433"/>
      <c r="CD5" s="434" t="s">
        <v>92</v>
      </c>
      <c r="CE5" s="435"/>
      <c r="CF5" s="435"/>
      <c r="CG5" s="435"/>
      <c r="CH5" s="435"/>
      <c r="CI5" s="435"/>
      <c r="CJ5" s="435"/>
      <c r="CK5" s="435"/>
      <c r="CL5" s="435"/>
      <c r="CM5" s="435"/>
      <c r="CN5" s="435"/>
      <c r="CO5" s="435"/>
      <c r="CP5" s="435"/>
      <c r="CQ5" s="435"/>
      <c r="CR5" s="435"/>
      <c r="CS5" s="436"/>
      <c r="CT5" s="428">
        <v>89.4</v>
      </c>
      <c r="CU5" s="429"/>
      <c r="CV5" s="429"/>
      <c r="CW5" s="429"/>
      <c r="CX5" s="429"/>
      <c r="CY5" s="429"/>
      <c r="CZ5" s="429"/>
      <c r="DA5" s="430"/>
      <c r="DB5" s="428">
        <v>88.7</v>
      </c>
      <c r="DC5" s="429"/>
      <c r="DD5" s="429"/>
      <c r="DE5" s="429"/>
      <c r="DF5" s="429"/>
      <c r="DG5" s="429"/>
      <c r="DH5" s="429"/>
      <c r="DI5" s="430"/>
    </row>
    <row r="6" spans="1:119" ht="18.75" customHeight="1" x14ac:dyDescent="0.15">
      <c r="A6" s="175"/>
      <c r="B6" s="437" t="s">
        <v>93</v>
      </c>
      <c r="C6" s="438"/>
      <c r="D6" s="438"/>
      <c r="E6" s="439"/>
      <c r="F6" s="439"/>
      <c r="G6" s="439"/>
      <c r="H6" s="439"/>
      <c r="I6" s="439"/>
      <c r="J6" s="439"/>
      <c r="K6" s="439"/>
      <c r="L6" s="439" t="s">
        <v>94</v>
      </c>
      <c r="M6" s="439"/>
      <c r="N6" s="439"/>
      <c r="O6" s="439"/>
      <c r="P6" s="439"/>
      <c r="Q6" s="439"/>
      <c r="R6" s="443"/>
      <c r="S6" s="443"/>
      <c r="T6" s="443"/>
      <c r="U6" s="443"/>
      <c r="V6" s="444"/>
      <c r="W6" s="447" t="s">
        <v>95</v>
      </c>
      <c r="X6" s="448"/>
      <c r="Y6" s="448"/>
      <c r="Z6" s="448"/>
      <c r="AA6" s="448"/>
      <c r="AB6" s="438"/>
      <c r="AC6" s="451" t="s">
        <v>96</v>
      </c>
      <c r="AD6" s="452"/>
      <c r="AE6" s="452"/>
      <c r="AF6" s="452"/>
      <c r="AG6" s="452"/>
      <c r="AH6" s="452"/>
      <c r="AI6" s="452"/>
      <c r="AJ6" s="452"/>
      <c r="AK6" s="452"/>
      <c r="AL6" s="453"/>
      <c r="AM6" s="460" t="s">
        <v>97</v>
      </c>
      <c r="AN6" s="461"/>
      <c r="AO6" s="461"/>
      <c r="AP6" s="461"/>
      <c r="AQ6" s="461"/>
      <c r="AR6" s="461"/>
      <c r="AS6" s="461"/>
      <c r="AT6" s="462"/>
      <c r="AU6" s="463" t="s">
        <v>90</v>
      </c>
      <c r="AV6" s="464"/>
      <c r="AW6" s="464"/>
      <c r="AX6" s="464"/>
      <c r="AY6" s="465" t="s">
        <v>98</v>
      </c>
      <c r="AZ6" s="466"/>
      <c r="BA6" s="466"/>
      <c r="BB6" s="466"/>
      <c r="BC6" s="466"/>
      <c r="BD6" s="466"/>
      <c r="BE6" s="466"/>
      <c r="BF6" s="466"/>
      <c r="BG6" s="466"/>
      <c r="BH6" s="466"/>
      <c r="BI6" s="466"/>
      <c r="BJ6" s="466"/>
      <c r="BK6" s="466"/>
      <c r="BL6" s="466"/>
      <c r="BM6" s="467"/>
      <c r="BN6" s="431">
        <v>340309</v>
      </c>
      <c r="BO6" s="432"/>
      <c r="BP6" s="432"/>
      <c r="BQ6" s="432"/>
      <c r="BR6" s="432"/>
      <c r="BS6" s="432"/>
      <c r="BT6" s="432"/>
      <c r="BU6" s="433"/>
      <c r="BV6" s="431">
        <v>327709</v>
      </c>
      <c r="BW6" s="432"/>
      <c r="BX6" s="432"/>
      <c r="BY6" s="432"/>
      <c r="BZ6" s="432"/>
      <c r="CA6" s="432"/>
      <c r="CB6" s="432"/>
      <c r="CC6" s="433"/>
      <c r="CD6" s="434" t="s">
        <v>99</v>
      </c>
      <c r="CE6" s="435"/>
      <c r="CF6" s="435"/>
      <c r="CG6" s="435"/>
      <c r="CH6" s="435"/>
      <c r="CI6" s="435"/>
      <c r="CJ6" s="435"/>
      <c r="CK6" s="435"/>
      <c r="CL6" s="435"/>
      <c r="CM6" s="435"/>
      <c r="CN6" s="435"/>
      <c r="CO6" s="435"/>
      <c r="CP6" s="435"/>
      <c r="CQ6" s="435"/>
      <c r="CR6" s="435"/>
      <c r="CS6" s="436"/>
      <c r="CT6" s="468">
        <v>89.8</v>
      </c>
      <c r="CU6" s="469"/>
      <c r="CV6" s="469"/>
      <c r="CW6" s="469"/>
      <c r="CX6" s="469"/>
      <c r="CY6" s="469"/>
      <c r="CZ6" s="469"/>
      <c r="DA6" s="470"/>
      <c r="DB6" s="468">
        <v>89.4</v>
      </c>
      <c r="DC6" s="469"/>
      <c r="DD6" s="469"/>
      <c r="DE6" s="469"/>
      <c r="DF6" s="469"/>
      <c r="DG6" s="469"/>
      <c r="DH6" s="469"/>
      <c r="DI6" s="470"/>
    </row>
    <row r="7" spans="1:119" ht="18.75" customHeight="1" x14ac:dyDescent="0.15">
      <c r="A7" s="175"/>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100</v>
      </c>
      <c r="AN7" s="461"/>
      <c r="AO7" s="461"/>
      <c r="AP7" s="461"/>
      <c r="AQ7" s="461"/>
      <c r="AR7" s="461"/>
      <c r="AS7" s="461"/>
      <c r="AT7" s="462"/>
      <c r="AU7" s="463" t="s">
        <v>90</v>
      </c>
      <c r="AV7" s="464"/>
      <c r="AW7" s="464"/>
      <c r="AX7" s="464"/>
      <c r="AY7" s="465" t="s">
        <v>101</v>
      </c>
      <c r="AZ7" s="466"/>
      <c r="BA7" s="466"/>
      <c r="BB7" s="466"/>
      <c r="BC7" s="466"/>
      <c r="BD7" s="466"/>
      <c r="BE7" s="466"/>
      <c r="BF7" s="466"/>
      <c r="BG7" s="466"/>
      <c r="BH7" s="466"/>
      <c r="BI7" s="466"/>
      <c r="BJ7" s="466"/>
      <c r="BK7" s="466"/>
      <c r="BL7" s="466"/>
      <c r="BM7" s="467"/>
      <c r="BN7" s="431">
        <v>71426</v>
      </c>
      <c r="BO7" s="432"/>
      <c r="BP7" s="432"/>
      <c r="BQ7" s="432"/>
      <c r="BR7" s="432"/>
      <c r="BS7" s="432"/>
      <c r="BT7" s="432"/>
      <c r="BU7" s="433"/>
      <c r="BV7" s="431">
        <v>149329</v>
      </c>
      <c r="BW7" s="432"/>
      <c r="BX7" s="432"/>
      <c r="BY7" s="432"/>
      <c r="BZ7" s="432"/>
      <c r="CA7" s="432"/>
      <c r="CB7" s="432"/>
      <c r="CC7" s="433"/>
      <c r="CD7" s="434" t="s">
        <v>102</v>
      </c>
      <c r="CE7" s="435"/>
      <c r="CF7" s="435"/>
      <c r="CG7" s="435"/>
      <c r="CH7" s="435"/>
      <c r="CI7" s="435"/>
      <c r="CJ7" s="435"/>
      <c r="CK7" s="435"/>
      <c r="CL7" s="435"/>
      <c r="CM7" s="435"/>
      <c r="CN7" s="435"/>
      <c r="CO7" s="435"/>
      <c r="CP7" s="435"/>
      <c r="CQ7" s="435"/>
      <c r="CR7" s="435"/>
      <c r="CS7" s="436"/>
      <c r="CT7" s="431">
        <v>8907839</v>
      </c>
      <c r="CU7" s="432"/>
      <c r="CV7" s="432"/>
      <c r="CW7" s="432"/>
      <c r="CX7" s="432"/>
      <c r="CY7" s="432"/>
      <c r="CZ7" s="432"/>
      <c r="DA7" s="433"/>
      <c r="DB7" s="431">
        <v>8603419</v>
      </c>
      <c r="DC7" s="432"/>
      <c r="DD7" s="432"/>
      <c r="DE7" s="432"/>
      <c r="DF7" s="432"/>
      <c r="DG7" s="432"/>
      <c r="DH7" s="432"/>
      <c r="DI7" s="433"/>
    </row>
    <row r="8" spans="1:119" ht="18.75" customHeight="1" thickBot="1" x14ac:dyDescent="0.2">
      <c r="A8" s="175"/>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103</v>
      </c>
      <c r="AN8" s="461"/>
      <c r="AO8" s="461"/>
      <c r="AP8" s="461"/>
      <c r="AQ8" s="461"/>
      <c r="AR8" s="461"/>
      <c r="AS8" s="461"/>
      <c r="AT8" s="462"/>
      <c r="AU8" s="463" t="s">
        <v>90</v>
      </c>
      <c r="AV8" s="464"/>
      <c r="AW8" s="464"/>
      <c r="AX8" s="464"/>
      <c r="AY8" s="465" t="s">
        <v>104</v>
      </c>
      <c r="AZ8" s="466"/>
      <c r="BA8" s="466"/>
      <c r="BB8" s="466"/>
      <c r="BC8" s="466"/>
      <c r="BD8" s="466"/>
      <c r="BE8" s="466"/>
      <c r="BF8" s="466"/>
      <c r="BG8" s="466"/>
      <c r="BH8" s="466"/>
      <c r="BI8" s="466"/>
      <c r="BJ8" s="466"/>
      <c r="BK8" s="466"/>
      <c r="BL8" s="466"/>
      <c r="BM8" s="467"/>
      <c r="BN8" s="431">
        <v>268883</v>
      </c>
      <c r="BO8" s="432"/>
      <c r="BP8" s="432"/>
      <c r="BQ8" s="432"/>
      <c r="BR8" s="432"/>
      <c r="BS8" s="432"/>
      <c r="BT8" s="432"/>
      <c r="BU8" s="433"/>
      <c r="BV8" s="431">
        <v>178380</v>
      </c>
      <c r="BW8" s="432"/>
      <c r="BX8" s="432"/>
      <c r="BY8" s="432"/>
      <c r="BZ8" s="432"/>
      <c r="CA8" s="432"/>
      <c r="CB8" s="432"/>
      <c r="CC8" s="433"/>
      <c r="CD8" s="434" t="s">
        <v>105</v>
      </c>
      <c r="CE8" s="435"/>
      <c r="CF8" s="435"/>
      <c r="CG8" s="435"/>
      <c r="CH8" s="435"/>
      <c r="CI8" s="435"/>
      <c r="CJ8" s="435"/>
      <c r="CK8" s="435"/>
      <c r="CL8" s="435"/>
      <c r="CM8" s="435"/>
      <c r="CN8" s="435"/>
      <c r="CO8" s="435"/>
      <c r="CP8" s="435"/>
      <c r="CQ8" s="435"/>
      <c r="CR8" s="435"/>
      <c r="CS8" s="436"/>
      <c r="CT8" s="471">
        <v>0.19</v>
      </c>
      <c r="CU8" s="472"/>
      <c r="CV8" s="472"/>
      <c r="CW8" s="472"/>
      <c r="CX8" s="472"/>
      <c r="CY8" s="472"/>
      <c r="CZ8" s="472"/>
      <c r="DA8" s="473"/>
      <c r="DB8" s="471">
        <v>0.2</v>
      </c>
      <c r="DC8" s="472"/>
      <c r="DD8" s="472"/>
      <c r="DE8" s="472"/>
      <c r="DF8" s="472"/>
      <c r="DG8" s="472"/>
      <c r="DH8" s="472"/>
      <c r="DI8" s="473"/>
    </row>
    <row r="9" spans="1:119" ht="18.75" customHeight="1" thickBot="1" x14ac:dyDescent="0.2">
      <c r="A9" s="175"/>
      <c r="B9" s="425" t="s">
        <v>106</v>
      </c>
      <c r="C9" s="426"/>
      <c r="D9" s="426"/>
      <c r="E9" s="426"/>
      <c r="F9" s="426"/>
      <c r="G9" s="426"/>
      <c r="H9" s="426"/>
      <c r="I9" s="426"/>
      <c r="J9" s="426"/>
      <c r="K9" s="474"/>
      <c r="L9" s="475" t="s">
        <v>107</v>
      </c>
      <c r="M9" s="476"/>
      <c r="N9" s="476"/>
      <c r="O9" s="476"/>
      <c r="P9" s="476"/>
      <c r="Q9" s="477"/>
      <c r="R9" s="478">
        <v>13433</v>
      </c>
      <c r="S9" s="479"/>
      <c r="T9" s="479"/>
      <c r="U9" s="479"/>
      <c r="V9" s="480"/>
      <c r="W9" s="388" t="s">
        <v>108</v>
      </c>
      <c r="X9" s="389"/>
      <c r="Y9" s="389"/>
      <c r="Z9" s="389"/>
      <c r="AA9" s="389"/>
      <c r="AB9" s="389"/>
      <c r="AC9" s="389"/>
      <c r="AD9" s="389"/>
      <c r="AE9" s="389"/>
      <c r="AF9" s="389"/>
      <c r="AG9" s="389"/>
      <c r="AH9" s="389"/>
      <c r="AI9" s="389"/>
      <c r="AJ9" s="389"/>
      <c r="AK9" s="389"/>
      <c r="AL9" s="390"/>
      <c r="AM9" s="460" t="s">
        <v>109</v>
      </c>
      <c r="AN9" s="461"/>
      <c r="AO9" s="461"/>
      <c r="AP9" s="461"/>
      <c r="AQ9" s="461"/>
      <c r="AR9" s="461"/>
      <c r="AS9" s="461"/>
      <c r="AT9" s="462"/>
      <c r="AU9" s="463" t="s">
        <v>90</v>
      </c>
      <c r="AV9" s="464"/>
      <c r="AW9" s="464"/>
      <c r="AX9" s="464"/>
      <c r="AY9" s="465" t="s">
        <v>110</v>
      </c>
      <c r="AZ9" s="466"/>
      <c r="BA9" s="466"/>
      <c r="BB9" s="466"/>
      <c r="BC9" s="466"/>
      <c r="BD9" s="466"/>
      <c r="BE9" s="466"/>
      <c r="BF9" s="466"/>
      <c r="BG9" s="466"/>
      <c r="BH9" s="466"/>
      <c r="BI9" s="466"/>
      <c r="BJ9" s="466"/>
      <c r="BK9" s="466"/>
      <c r="BL9" s="466"/>
      <c r="BM9" s="467"/>
      <c r="BN9" s="431">
        <v>90503</v>
      </c>
      <c r="BO9" s="432"/>
      <c r="BP9" s="432"/>
      <c r="BQ9" s="432"/>
      <c r="BR9" s="432"/>
      <c r="BS9" s="432"/>
      <c r="BT9" s="432"/>
      <c r="BU9" s="433"/>
      <c r="BV9" s="431">
        <v>-72990</v>
      </c>
      <c r="BW9" s="432"/>
      <c r="BX9" s="432"/>
      <c r="BY9" s="432"/>
      <c r="BZ9" s="432"/>
      <c r="CA9" s="432"/>
      <c r="CB9" s="432"/>
      <c r="CC9" s="433"/>
      <c r="CD9" s="434" t="s">
        <v>111</v>
      </c>
      <c r="CE9" s="435"/>
      <c r="CF9" s="435"/>
      <c r="CG9" s="435"/>
      <c r="CH9" s="435"/>
      <c r="CI9" s="435"/>
      <c r="CJ9" s="435"/>
      <c r="CK9" s="435"/>
      <c r="CL9" s="435"/>
      <c r="CM9" s="435"/>
      <c r="CN9" s="435"/>
      <c r="CO9" s="435"/>
      <c r="CP9" s="435"/>
      <c r="CQ9" s="435"/>
      <c r="CR9" s="435"/>
      <c r="CS9" s="436"/>
      <c r="CT9" s="428">
        <v>25.9</v>
      </c>
      <c r="CU9" s="429"/>
      <c r="CV9" s="429"/>
      <c r="CW9" s="429"/>
      <c r="CX9" s="429"/>
      <c r="CY9" s="429"/>
      <c r="CZ9" s="429"/>
      <c r="DA9" s="430"/>
      <c r="DB9" s="428">
        <v>22.8</v>
      </c>
      <c r="DC9" s="429"/>
      <c r="DD9" s="429"/>
      <c r="DE9" s="429"/>
      <c r="DF9" s="429"/>
      <c r="DG9" s="429"/>
      <c r="DH9" s="429"/>
      <c r="DI9" s="430"/>
    </row>
    <row r="10" spans="1:119" ht="18.75" customHeight="1" thickBot="1" x14ac:dyDescent="0.2">
      <c r="A10" s="175"/>
      <c r="B10" s="425"/>
      <c r="C10" s="426"/>
      <c r="D10" s="426"/>
      <c r="E10" s="426"/>
      <c r="F10" s="426"/>
      <c r="G10" s="426"/>
      <c r="H10" s="426"/>
      <c r="I10" s="426"/>
      <c r="J10" s="426"/>
      <c r="K10" s="474"/>
      <c r="L10" s="481" t="s">
        <v>112</v>
      </c>
      <c r="M10" s="461"/>
      <c r="N10" s="461"/>
      <c r="O10" s="461"/>
      <c r="P10" s="461"/>
      <c r="Q10" s="462"/>
      <c r="R10" s="482">
        <v>14608</v>
      </c>
      <c r="S10" s="483"/>
      <c r="T10" s="483"/>
      <c r="U10" s="483"/>
      <c r="V10" s="484"/>
      <c r="W10" s="419"/>
      <c r="X10" s="420"/>
      <c r="Y10" s="420"/>
      <c r="Z10" s="420"/>
      <c r="AA10" s="420"/>
      <c r="AB10" s="420"/>
      <c r="AC10" s="420"/>
      <c r="AD10" s="420"/>
      <c r="AE10" s="420"/>
      <c r="AF10" s="420"/>
      <c r="AG10" s="420"/>
      <c r="AH10" s="420"/>
      <c r="AI10" s="420"/>
      <c r="AJ10" s="420"/>
      <c r="AK10" s="420"/>
      <c r="AL10" s="423"/>
      <c r="AM10" s="460" t="s">
        <v>113</v>
      </c>
      <c r="AN10" s="461"/>
      <c r="AO10" s="461"/>
      <c r="AP10" s="461"/>
      <c r="AQ10" s="461"/>
      <c r="AR10" s="461"/>
      <c r="AS10" s="461"/>
      <c r="AT10" s="462"/>
      <c r="AU10" s="463" t="s">
        <v>114</v>
      </c>
      <c r="AV10" s="464"/>
      <c r="AW10" s="464"/>
      <c r="AX10" s="464"/>
      <c r="AY10" s="465" t="s">
        <v>115</v>
      </c>
      <c r="AZ10" s="466"/>
      <c r="BA10" s="466"/>
      <c r="BB10" s="466"/>
      <c r="BC10" s="466"/>
      <c r="BD10" s="466"/>
      <c r="BE10" s="466"/>
      <c r="BF10" s="466"/>
      <c r="BG10" s="466"/>
      <c r="BH10" s="466"/>
      <c r="BI10" s="466"/>
      <c r="BJ10" s="466"/>
      <c r="BK10" s="466"/>
      <c r="BL10" s="466"/>
      <c r="BM10" s="467"/>
      <c r="BN10" s="431">
        <v>32</v>
      </c>
      <c r="BO10" s="432"/>
      <c r="BP10" s="432"/>
      <c r="BQ10" s="432"/>
      <c r="BR10" s="432"/>
      <c r="BS10" s="432"/>
      <c r="BT10" s="432"/>
      <c r="BU10" s="433"/>
      <c r="BV10" s="431">
        <v>27</v>
      </c>
      <c r="BW10" s="432"/>
      <c r="BX10" s="432"/>
      <c r="BY10" s="432"/>
      <c r="BZ10" s="432"/>
      <c r="CA10" s="432"/>
      <c r="CB10" s="432"/>
      <c r="CC10" s="433"/>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425"/>
      <c r="C11" s="426"/>
      <c r="D11" s="426"/>
      <c r="E11" s="426"/>
      <c r="F11" s="426"/>
      <c r="G11" s="426"/>
      <c r="H11" s="426"/>
      <c r="I11" s="426"/>
      <c r="J11" s="426"/>
      <c r="K11" s="474"/>
      <c r="L11" s="485" t="s">
        <v>117</v>
      </c>
      <c r="M11" s="486"/>
      <c r="N11" s="486"/>
      <c r="O11" s="486"/>
      <c r="P11" s="486"/>
      <c r="Q11" s="487"/>
      <c r="R11" s="488" t="s">
        <v>118</v>
      </c>
      <c r="S11" s="489"/>
      <c r="T11" s="489"/>
      <c r="U11" s="489"/>
      <c r="V11" s="490"/>
      <c r="W11" s="419"/>
      <c r="X11" s="420"/>
      <c r="Y11" s="420"/>
      <c r="Z11" s="420"/>
      <c r="AA11" s="420"/>
      <c r="AB11" s="420"/>
      <c r="AC11" s="420"/>
      <c r="AD11" s="420"/>
      <c r="AE11" s="420"/>
      <c r="AF11" s="420"/>
      <c r="AG11" s="420"/>
      <c r="AH11" s="420"/>
      <c r="AI11" s="420"/>
      <c r="AJ11" s="420"/>
      <c r="AK11" s="420"/>
      <c r="AL11" s="423"/>
      <c r="AM11" s="460" t="s">
        <v>119</v>
      </c>
      <c r="AN11" s="461"/>
      <c r="AO11" s="461"/>
      <c r="AP11" s="461"/>
      <c r="AQ11" s="461"/>
      <c r="AR11" s="461"/>
      <c r="AS11" s="461"/>
      <c r="AT11" s="462"/>
      <c r="AU11" s="463" t="s">
        <v>90</v>
      </c>
      <c r="AV11" s="464"/>
      <c r="AW11" s="464"/>
      <c r="AX11" s="464"/>
      <c r="AY11" s="465" t="s">
        <v>120</v>
      </c>
      <c r="AZ11" s="466"/>
      <c r="BA11" s="466"/>
      <c r="BB11" s="466"/>
      <c r="BC11" s="466"/>
      <c r="BD11" s="466"/>
      <c r="BE11" s="466"/>
      <c r="BF11" s="466"/>
      <c r="BG11" s="466"/>
      <c r="BH11" s="466"/>
      <c r="BI11" s="466"/>
      <c r="BJ11" s="466"/>
      <c r="BK11" s="466"/>
      <c r="BL11" s="466"/>
      <c r="BM11" s="467"/>
      <c r="BN11" s="431">
        <v>401657</v>
      </c>
      <c r="BO11" s="432"/>
      <c r="BP11" s="432"/>
      <c r="BQ11" s="432"/>
      <c r="BR11" s="432"/>
      <c r="BS11" s="432"/>
      <c r="BT11" s="432"/>
      <c r="BU11" s="433"/>
      <c r="BV11" s="431">
        <v>0</v>
      </c>
      <c r="BW11" s="432"/>
      <c r="BX11" s="432"/>
      <c r="BY11" s="432"/>
      <c r="BZ11" s="432"/>
      <c r="CA11" s="432"/>
      <c r="CB11" s="432"/>
      <c r="CC11" s="433"/>
      <c r="CD11" s="434" t="s">
        <v>121</v>
      </c>
      <c r="CE11" s="435"/>
      <c r="CF11" s="435"/>
      <c r="CG11" s="435"/>
      <c r="CH11" s="435"/>
      <c r="CI11" s="435"/>
      <c r="CJ11" s="435"/>
      <c r="CK11" s="435"/>
      <c r="CL11" s="435"/>
      <c r="CM11" s="435"/>
      <c r="CN11" s="435"/>
      <c r="CO11" s="435"/>
      <c r="CP11" s="435"/>
      <c r="CQ11" s="435"/>
      <c r="CR11" s="435"/>
      <c r="CS11" s="436"/>
      <c r="CT11" s="471" t="s">
        <v>122</v>
      </c>
      <c r="CU11" s="472"/>
      <c r="CV11" s="472"/>
      <c r="CW11" s="472"/>
      <c r="CX11" s="472"/>
      <c r="CY11" s="472"/>
      <c r="CZ11" s="472"/>
      <c r="DA11" s="473"/>
      <c r="DB11" s="471" t="s">
        <v>122</v>
      </c>
      <c r="DC11" s="472"/>
      <c r="DD11" s="472"/>
      <c r="DE11" s="472"/>
      <c r="DF11" s="472"/>
      <c r="DG11" s="472"/>
      <c r="DH11" s="472"/>
      <c r="DI11" s="473"/>
    </row>
    <row r="12" spans="1:119" ht="18.75" customHeight="1" x14ac:dyDescent="0.15">
      <c r="A12" s="175"/>
      <c r="B12" s="491" t="s">
        <v>123</v>
      </c>
      <c r="C12" s="492"/>
      <c r="D12" s="492"/>
      <c r="E12" s="492"/>
      <c r="F12" s="492"/>
      <c r="G12" s="492"/>
      <c r="H12" s="492"/>
      <c r="I12" s="492"/>
      <c r="J12" s="492"/>
      <c r="K12" s="493"/>
      <c r="L12" s="500" t="s">
        <v>124</v>
      </c>
      <c r="M12" s="501"/>
      <c r="N12" s="501"/>
      <c r="O12" s="501"/>
      <c r="P12" s="501"/>
      <c r="Q12" s="502"/>
      <c r="R12" s="503">
        <v>13347</v>
      </c>
      <c r="S12" s="504"/>
      <c r="T12" s="504"/>
      <c r="U12" s="504"/>
      <c r="V12" s="505"/>
      <c r="W12" s="506" t="s">
        <v>1</v>
      </c>
      <c r="X12" s="464"/>
      <c r="Y12" s="464"/>
      <c r="Z12" s="464"/>
      <c r="AA12" s="464"/>
      <c r="AB12" s="507"/>
      <c r="AC12" s="508" t="s">
        <v>125</v>
      </c>
      <c r="AD12" s="509"/>
      <c r="AE12" s="509"/>
      <c r="AF12" s="509"/>
      <c r="AG12" s="510"/>
      <c r="AH12" s="508" t="s">
        <v>126</v>
      </c>
      <c r="AI12" s="509"/>
      <c r="AJ12" s="509"/>
      <c r="AK12" s="509"/>
      <c r="AL12" s="511"/>
      <c r="AM12" s="460" t="s">
        <v>127</v>
      </c>
      <c r="AN12" s="461"/>
      <c r="AO12" s="461"/>
      <c r="AP12" s="461"/>
      <c r="AQ12" s="461"/>
      <c r="AR12" s="461"/>
      <c r="AS12" s="461"/>
      <c r="AT12" s="462"/>
      <c r="AU12" s="463" t="s">
        <v>90</v>
      </c>
      <c r="AV12" s="464"/>
      <c r="AW12" s="464"/>
      <c r="AX12" s="464"/>
      <c r="AY12" s="465" t="s">
        <v>128</v>
      </c>
      <c r="AZ12" s="466"/>
      <c r="BA12" s="466"/>
      <c r="BB12" s="466"/>
      <c r="BC12" s="466"/>
      <c r="BD12" s="466"/>
      <c r="BE12" s="466"/>
      <c r="BF12" s="466"/>
      <c r="BG12" s="466"/>
      <c r="BH12" s="466"/>
      <c r="BI12" s="466"/>
      <c r="BJ12" s="466"/>
      <c r="BK12" s="466"/>
      <c r="BL12" s="466"/>
      <c r="BM12" s="467"/>
      <c r="BN12" s="431">
        <v>421589</v>
      </c>
      <c r="BO12" s="432"/>
      <c r="BP12" s="432"/>
      <c r="BQ12" s="432"/>
      <c r="BR12" s="432"/>
      <c r="BS12" s="432"/>
      <c r="BT12" s="432"/>
      <c r="BU12" s="433"/>
      <c r="BV12" s="431">
        <v>22071</v>
      </c>
      <c r="BW12" s="432"/>
      <c r="BX12" s="432"/>
      <c r="BY12" s="432"/>
      <c r="BZ12" s="432"/>
      <c r="CA12" s="432"/>
      <c r="CB12" s="432"/>
      <c r="CC12" s="433"/>
      <c r="CD12" s="434" t="s">
        <v>129</v>
      </c>
      <c r="CE12" s="435"/>
      <c r="CF12" s="435"/>
      <c r="CG12" s="435"/>
      <c r="CH12" s="435"/>
      <c r="CI12" s="435"/>
      <c r="CJ12" s="435"/>
      <c r="CK12" s="435"/>
      <c r="CL12" s="435"/>
      <c r="CM12" s="435"/>
      <c r="CN12" s="435"/>
      <c r="CO12" s="435"/>
      <c r="CP12" s="435"/>
      <c r="CQ12" s="435"/>
      <c r="CR12" s="435"/>
      <c r="CS12" s="436"/>
      <c r="CT12" s="471" t="s">
        <v>122</v>
      </c>
      <c r="CU12" s="472"/>
      <c r="CV12" s="472"/>
      <c r="CW12" s="472"/>
      <c r="CX12" s="472"/>
      <c r="CY12" s="472"/>
      <c r="CZ12" s="472"/>
      <c r="DA12" s="473"/>
      <c r="DB12" s="471" t="s">
        <v>122</v>
      </c>
      <c r="DC12" s="472"/>
      <c r="DD12" s="472"/>
      <c r="DE12" s="472"/>
      <c r="DF12" s="472"/>
      <c r="DG12" s="472"/>
      <c r="DH12" s="472"/>
      <c r="DI12" s="473"/>
    </row>
    <row r="13" spans="1:119" ht="18.75" customHeight="1" x14ac:dyDescent="0.15">
      <c r="A13" s="175"/>
      <c r="B13" s="494"/>
      <c r="C13" s="495"/>
      <c r="D13" s="495"/>
      <c r="E13" s="495"/>
      <c r="F13" s="495"/>
      <c r="G13" s="495"/>
      <c r="H13" s="495"/>
      <c r="I13" s="495"/>
      <c r="J13" s="495"/>
      <c r="K13" s="496"/>
      <c r="L13" s="190"/>
      <c r="M13" s="522" t="s">
        <v>130</v>
      </c>
      <c r="N13" s="523"/>
      <c r="O13" s="523"/>
      <c r="P13" s="523"/>
      <c r="Q13" s="524"/>
      <c r="R13" s="515">
        <v>13253</v>
      </c>
      <c r="S13" s="516"/>
      <c r="T13" s="516"/>
      <c r="U13" s="516"/>
      <c r="V13" s="517"/>
      <c r="W13" s="447" t="s">
        <v>131</v>
      </c>
      <c r="X13" s="448"/>
      <c r="Y13" s="448"/>
      <c r="Z13" s="448"/>
      <c r="AA13" s="448"/>
      <c r="AB13" s="438"/>
      <c r="AC13" s="482">
        <v>629</v>
      </c>
      <c r="AD13" s="483"/>
      <c r="AE13" s="483"/>
      <c r="AF13" s="483"/>
      <c r="AG13" s="525"/>
      <c r="AH13" s="482">
        <v>786</v>
      </c>
      <c r="AI13" s="483"/>
      <c r="AJ13" s="483"/>
      <c r="AK13" s="483"/>
      <c r="AL13" s="484"/>
      <c r="AM13" s="460" t="s">
        <v>132</v>
      </c>
      <c r="AN13" s="461"/>
      <c r="AO13" s="461"/>
      <c r="AP13" s="461"/>
      <c r="AQ13" s="461"/>
      <c r="AR13" s="461"/>
      <c r="AS13" s="461"/>
      <c r="AT13" s="462"/>
      <c r="AU13" s="463" t="s">
        <v>114</v>
      </c>
      <c r="AV13" s="464"/>
      <c r="AW13" s="464"/>
      <c r="AX13" s="464"/>
      <c r="AY13" s="465" t="s">
        <v>133</v>
      </c>
      <c r="AZ13" s="466"/>
      <c r="BA13" s="466"/>
      <c r="BB13" s="466"/>
      <c r="BC13" s="466"/>
      <c r="BD13" s="466"/>
      <c r="BE13" s="466"/>
      <c r="BF13" s="466"/>
      <c r="BG13" s="466"/>
      <c r="BH13" s="466"/>
      <c r="BI13" s="466"/>
      <c r="BJ13" s="466"/>
      <c r="BK13" s="466"/>
      <c r="BL13" s="466"/>
      <c r="BM13" s="467"/>
      <c r="BN13" s="431">
        <v>70603</v>
      </c>
      <c r="BO13" s="432"/>
      <c r="BP13" s="432"/>
      <c r="BQ13" s="432"/>
      <c r="BR13" s="432"/>
      <c r="BS13" s="432"/>
      <c r="BT13" s="432"/>
      <c r="BU13" s="433"/>
      <c r="BV13" s="431">
        <v>-95034</v>
      </c>
      <c r="BW13" s="432"/>
      <c r="BX13" s="432"/>
      <c r="BY13" s="432"/>
      <c r="BZ13" s="432"/>
      <c r="CA13" s="432"/>
      <c r="CB13" s="432"/>
      <c r="CC13" s="433"/>
      <c r="CD13" s="434" t="s">
        <v>134</v>
      </c>
      <c r="CE13" s="435"/>
      <c r="CF13" s="435"/>
      <c r="CG13" s="435"/>
      <c r="CH13" s="435"/>
      <c r="CI13" s="435"/>
      <c r="CJ13" s="435"/>
      <c r="CK13" s="435"/>
      <c r="CL13" s="435"/>
      <c r="CM13" s="435"/>
      <c r="CN13" s="435"/>
      <c r="CO13" s="435"/>
      <c r="CP13" s="435"/>
      <c r="CQ13" s="435"/>
      <c r="CR13" s="435"/>
      <c r="CS13" s="436"/>
      <c r="CT13" s="428">
        <v>12.1</v>
      </c>
      <c r="CU13" s="429"/>
      <c r="CV13" s="429"/>
      <c r="CW13" s="429"/>
      <c r="CX13" s="429"/>
      <c r="CY13" s="429"/>
      <c r="CZ13" s="429"/>
      <c r="DA13" s="430"/>
      <c r="DB13" s="428">
        <v>11.5</v>
      </c>
      <c r="DC13" s="429"/>
      <c r="DD13" s="429"/>
      <c r="DE13" s="429"/>
      <c r="DF13" s="429"/>
      <c r="DG13" s="429"/>
      <c r="DH13" s="429"/>
      <c r="DI13" s="430"/>
    </row>
    <row r="14" spans="1:119" ht="18.75" customHeight="1" thickBot="1" x14ac:dyDescent="0.2">
      <c r="A14" s="175"/>
      <c r="B14" s="494"/>
      <c r="C14" s="495"/>
      <c r="D14" s="495"/>
      <c r="E14" s="495"/>
      <c r="F14" s="495"/>
      <c r="G14" s="495"/>
      <c r="H14" s="495"/>
      <c r="I14" s="495"/>
      <c r="J14" s="495"/>
      <c r="K14" s="496"/>
      <c r="L14" s="512" t="s">
        <v>135</v>
      </c>
      <c r="M14" s="513"/>
      <c r="N14" s="513"/>
      <c r="O14" s="513"/>
      <c r="P14" s="513"/>
      <c r="Q14" s="514"/>
      <c r="R14" s="515">
        <v>13551</v>
      </c>
      <c r="S14" s="516"/>
      <c r="T14" s="516"/>
      <c r="U14" s="516"/>
      <c r="V14" s="517"/>
      <c r="W14" s="421"/>
      <c r="X14" s="422"/>
      <c r="Y14" s="422"/>
      <c r="Z14" s="422"/>
      <c r="AA14" s="422"/>
      <c r="AB14" s="411"/>
      <c r="AC14" s="518">
        <v>10</v>
      </c>
      <c r="AD14" s="519"/>
      <c r="AE14" s="519"/>
      <c r="AF14" s="519"/>
      <c r="AG14" s="520"/>
      <c r="AH14" s="518">
        <v>11.7</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136</v>
      </c>
      <c r="CE14" s="527"/>
      <c r="CF14" s="527"/>
      <c r="CG14" s="527"/>
      <c r="CH14" s="527"/>
      <c r="CI14" s="527"/>
      <c r="CJ14" s="527"/>
      <c r="CK14" s="527"/>
      <c r="CL14" s="527"/>
      <c r="CM14" s="527"/>
      <c r="CN14" s="527"/>
      <c r="CO14" s="527"/>
      <c r="CP14" s="527"/>
      <c r="CQ14" s="527"/>
      <c r="CR14" s="527"/>
      <c r="CS14" s="528"/>
      <c r="CT14" s="529">
        <v>135.4</v>
      </c>
      <c r="CU14" s="530"/>
      <c r="CV14" s="530"/>
      <c r="CW14" s="530"/>
      <c r="CX14" s="530"/>
      <c r="CY14" s="530"/>
      <c r="CZ14" s="530"/>
      <c r="DA14" s="531"/>
      <c r="DB14" s="529">
        <v>137.4</v>
      </c>
      <c r="DC14" s="530"/>
      <c r="DD14" s="530"/>
      <c r="DE14" s="530"/>
      <c r="DF14" s="530"/>
      <c r="DG14" s="530"/>
      <c r="DH14" s="530"/>
      <c r="DI14" s="531"/>
    </row>
    <row r="15" spans="1:119" ht="18.75" customHeight="1" x14ac:dyDescent="0.15">
      <c r="A15" s="175"/>
      <c r="B15" s="494"/>
      <c r="C15" s="495"/>
      <c r="D15" s="495"/>
      <c r="E15" s="495"/>
      <c r="F15" s="495"/>
      <c r="G15" s="495"/>
      <c r="H15" s="495"/>
      <c r="I15" s="495"/>
      <c r="J15" s="495"/>
      <c r="K15" s="496"/>
      <c r="L15" s="190"/>
      <c r="M15" s="522" t="s">
        <v>130</v>
      </c>
      <c r="N15" s="523"/>
      <c r="O15" s="523"/>
      <c r="P15" s="523"/>
      <c r="Q15" s="524"/>
      <c r="R15" s="515">
        <v>13469</v>
      </c>
      <c r="S15" s="516"/>
      <c r="T15" s="516"/>
      <c r="U15" s="516"/>
      <c r="V15" s="517"/>
      <c r="W15" s="447" t="s">
        <v>137</v>
      </c>
      <c r="X15" s="448"/>
      <c r="Y15" s="448"/>
      <c r="Z15" s="448"/>
      <c r="AA15" s="448"/>
      <c r="AB15" s="438"/>
      <c r="AC15" s="482">
        <v>997</v>
      </c>
      <c r="AD15" s="483"/>
      <c r="AE15" s="483"/>
      <c r="AF15" s="483"/>
      <c r="AG15" s="525"/>
      <c r="AH15" s="482">
        <v>1115</v>
      </c>
      <c r="AI15" s="483"/>
      <c r="AJ15" s="483"/>
      <c r="AK15" s="483"/>
      <c r="AL15" s="484"/>
      <c r="AM15" s="460"/>
      <c r="AN15" s="461"/>
      <c r="AO15" s="461"/>
      <c r="AP15" s="461"/>
      <c r="AQ15" s="461"/>
      <c r="AR15" s="461"/>
      <c r="AS15" s="461"/>
      <c r="AT15" s="462"/>
      <c r="AU15" s="463"/>
      <c r="AV15" s="464"/>
      <c r="AW15" s="464"/>
      <c r="AX15" s="464"/>
      <c r="AY15" s="391" t="s">
        <v>138</v>
      </c>
      <c r="AZ15" s="392"/>
      <c r="BA15" s="392"/>
      <c r="BB15" s="392"/>
      <c r="BC15" s="392"/>
      <c r="BD15" s="392"/>
      <c r="BE15" s="392"/>
      <c r="BF15" s="392"/>
      <c r="BG15" s="392"/>
      <c r="BH15" s="392"/>
      <c r="BI15" s="392"/>
      <c r="BJ15" s="392"/>
      <c r="BK15" s="392"/>
      <c r="BL15" s="392"/>
      <c r="BM15" s="393"/>
      <c r="BN15" s="394">
        <v>1636811</v>
      </c>
      <c r="BO15" s="395"/>
      <c r="BP15" s="395"/>
      <c r="BQ15" s="395"/>
      <c r="BR15" s="395"/>
      <c r="BS15" s="395"/>
      <c r="BT15" s="395"/>
      <c r="BU15" s="396"/>
      <c r="BV15" s="394">
        <v>1618303</v>
      </c>
      <c r="BW15" s="395"/>
      <c r="BX15" s="395"/>
      <c r="BY15" s="395"/>
      <c r="BZ15" s="395"/>
      <c r="CA15" s="395"/>
      <c r="CB15" s="395"/>
      <c r="CC15" s="396"/>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94"/>
      <c r="C16" s="495"/>
      <c r="D16" s="495"/>
      <c r="E16" s="495"/>
      <c r="F16" s="495"/>
      <c r="G16" s="495"/>
      <c r="H16" s="495"/>
      <c r="I16" s="495"/>
      <c r="J16" s="495"/>
      <c r="K16" s="496"/>
      <c r="L16" s="512" t="s">
        <v>140</v>
      </c>
      <c r="M16" s="535"/>
      <c r="N16" s="535"/>
      <c r="O16" s="535"/>
      <c r="P16" s="535"/>
      <c r="Q16" s="536"/>
      <c r="R16" s="537" t="s">
        <v>141</v>
      </c>
      <c r="S16" s="538"/>
      <c r="T16" s="538"/>
      <c r="U16" s="538"/>
      <c r="V16" s="539"/>
      <c r="W16" s="421"/>
      <c r="X16" s="422"/>
      <c r="Y16" s="422"/>
      <c r="Z16" s="422"/>
      <c r="AA16" s="422"/>
      <c r="AB16" s="411"/>
      <c r="AC16" s="518">
        <v>15.9</v>
      </c>
      <c r="AD16" s="519"/>
      <c r="AE16" s="519"/>
      <c r="AF16" s="519"/>
      <c r="AG16" s="520"/>
      <c r="AH16" s="518">
        <v>16.5</v>
      </c>
      <c r="AI16" s="519"/>
      <c r="AJ16" s="519"/>
      <c r="AK16" s="519"/>
      <c r="AL16" s="521"/>
      <c r="AM16" s="460"/>
      <c r="AN16" s="461"/>
      <c r="AO16" s="461"/>
      <c r="AP16" s="461"/>
      <c r="AQ16" s="461"/>
      <c r="AR16" s="461"/>
      <c r="AS16" s="461"/>
      <c r="AT16" s="462"/>
      <c r="AU16" s="463"/>
      <c r="AV16" s="464"/>
      <c r="AW16" s="464"/>
      <c r="AX16" s="464"/>
      <c r="AY16" s="465" t="s">
        <v>142</v>
      </c>
      <c r="AZ16" s="466"/>
      <c r="BA16" s="466"/>
      <c r="BB16" s="466"/>
      <c r="BC16" s="466"/>
      <c r="BD16" s="466"/>
      <c r="BE16" s="466"/>
      <c r="BF16" s="466"/>
      <c r="BG16" s="466"/>
      <c r="BH16" s="466"/>
      <c r="BI16" s="466"/>
      <c r="BJ16" s="466"/>
      <c r="BK16" s="466"/>
      <c r="BL16" s="466"/>
      <c r="BM16" s="467"/>
      <c r="BN16" s="431">
        <v>8482381</v>
      </c>
      <c r="BO16" s="432"/>
      <c r="BP16" s="432"/>
      <c r="BQ16" s="432"/>
      <c r="BR16" s="432"/>
      <c r="BS16" s="432"/>
      <c r="BT16" s="432"/>
      <c r="BU16" s="433"/>
      <c r="BV16" s="431">
        <v>8138267</v>
      </c>
      <c r="BW16" s="432"/>
      <c r="BX16" s="432"/>
      <c r="BY16" s="432"/>
      <c r="BZ16" s="432"/>
      <c r="CA16" s="432"/>
      <c r="CB16" s="432"/>
      <c r="CC16" s="433"/>
      <c r="CD16" s="184"/>
      <c r="CE16" s="545"/>
      <c r="CF16" s="545"/>
      <c r="CG16" s="545"/>
      <c r="CH16" s="545"/>
      <c r="CI16" s="545"/>
      <c r="CJ16" s="545"/>
      <c r="CK16" s="545"/>
      <c r="CL16" s="545"/>
      <c r="CM16" s="545"/>
      <c r="CN16" s="545"/>
      <c r="CO16" s="545"/>
      <c r="CP16" s="545"/>
      <c r="CQ16" s="545"/>
      <c r="CR16" s="545"/>
      <c r="CS16" s="546"/>
      <c r="CT16" s="428"/>
      <c r="CU16" s="429"/>
      <c r="CV16" s="429"/>
      <c r="CW16" s="429"/>
      <c r="CX16" s="429"/>
      <c r="CY16" s="429"/>
      <c r="CZ16" s="429"/>
      <c r="DA16" s="430"/>
      <c r="DB16" s="428"/>
      <c r="DC16" s="429"/>
      <c r="DD16" s="429"/>
      <c r="DE16" s="429"/>
      <c r="DF16" s="429"/>
      <c r="DG16" s="429"/>
      <c r="DH16" s="429"/>
      <c r="DI16" s="430"/>
    </row>
    <row r="17" spans="1:113" ht="18.75" customHeight="1" thickBot="1" x14ac:dyDescent="0.2">
      <c r="A17" s="175"/>
      <c r="B17" s="497"/>
      <c r="C17" s="498"/>
      <c r="D17" s="498"/>
      <c r="E17" s="498"/>
      <c r="F17" s="498"/>
      <c r="G17" s="498"/>
      <c r="H17" s="498"/>
      <c r="I17" s="498"/>
      <c r="J17" s="498"/>
      <c r="K17" s="499"/>
      <c r="L17" s="194"/>
      <c r="M17" s="542" t="s">
        <v>143</v>
      </c>
      <c r="N17" s="543"/>
      <c r="O17" s="543"/>
      <c r="P17" s="543"/>
      <c r="Q17" s="544"/>
      <c r="R17" s="537" t="s">
        <v>144</v>
      </c>
      <c r="S17" s="538"/>
      <c r="T17" s="538"/>
      <c r="U17" s="538"/>
      <c r="V17" s="539"/>
      <c r="W17" s="447" t="s">
        <v>145</v>
      </c>
      <c r="X17" s="448"/>
      <c r="Y17" s="448"/>
      <c r="Z17" s="448"/>
      <c r="AA17" s="448"/>
      <c r="AB17" s="438"/>
      <c r="AC17" s="482">
        <v>4651</v>
      </c>
      <c r="AD17" s="483"/>
      <c r="AE17" s="483"/>
      <c r="AF17" s="483"/>
      <c r="AG17" s="525"/>
      <c r="AH17" s="482">
        <v>4840</v>
      </c>
      <c r="AI17" s="483"/>
      <c r="AJ17" s="483"/>
      <c r="AK17" s="483"/>
      <c r="AL17" s="484"/>
      <c r="AM17" s="460"/>
      <c r="AN17" s="461"/>
      <c r="AO17" s="461"/>
      <c r="AP17" s="461"/>
      <c r="AQ17" s="461"/>
      <c r="AR17" s="461"/>
      <c r="AS17" s="461"/>
      <c r="AT17" s="462"/>
      <c r="AU17" s="463"/>
      <c r="AV17" s="464"/>
      <c r="AW17" s="464"/>
      <c r="AX17" s="464"/>
      <c r="AY17" s="465" t="s">
        <v>146</v>
      </c>
      <c r="AZ17" s="466"/>
      <c r="BA17" s="466"/>
      <c r="BB17" s="466"/>
      <c r="BC17" s="466"/>
      <c r="BD17" s="466"/>
      <c r="BE17" s="466"/>
      <c r="BF17" s="466"/>
      <c r="BG17" s="466"/>
      <c r="BH17" s="466"/>
      <c r="BI17" s="466"/>
      <c r="BJ17" s="466"/>
      <c r="BK17" s="466"/>
      <c r="BL17" s="466"/>
      <c r="BM17" s="467"/>
      <c r="BN17" s="431">
        <v>2026391</v>
      </c>
      <c r="BO17" s="432"/>
      <c r="BP17" s="432"/>
      <c r="BQ17" s="432"/>
      <c r="BR17" s="432"/>
      <c r="BS17" s="432"/>
      <c r="BT17" s="432"/>
      <c r="BU17" s="433"/>
      <c r="BV17" s="431">
        <v>2009982</v>
      </c>
      <c r="BW17" s="432"/>
      <c r="BX17" s="432"/>
      <c r="BY17" s="432"/>
      <c r="BZ17" s="432"/>
      <c r="CA17" s="432"/>
      <c r="CB17" s="432"/>
      <c r="CC17" s="433"/>
      <c r="CD17" s="184"/>
      <c r="CE17" s="545"/>
      <c r="CF17" s="545"/>
      <c r="CG17" s="545"/>
      <c r="CH17" s="545"/>
      <c r="CI17" s="545"/>
      <c r="CJ17" s="545"/>
      <c r="CK17" s="545"/>
      <c r="CL17" s="545"/>
      <c r="CM17" s="545"/>
      <c r="CN17" s="545"/>
      <c r="CO17" s="545"/>
      <c r="CP17" s="545"/>
      <c r="CQ17" s="545"/>
      <c r="CR17" s="545"/>
      <c r="CS17" s="546"/>
      <c r="CT17" s="428"/>
      <c r="CU17" s="429"/>
      <c r="CV17" s="429"/>
      <c r="CW17" s="429"/>
      <c r="CX17" s="429"/>
      <c r="CY17" s="429"/>
      <c r="CZ17" s="429"/>
      <c r="DA17" s="430"/>
      <c r="DB17" s="428"/>
      <c r="DC17" s="429"/>
      <c r="DD17" s="429"/>
      <c r="DE17" s="429"/>
      <c r="DF17" s="429"/>
      <c r="DG17" s="429"/>
      <c r="DH17" s="429"/>
      <c r="DI17" s="430"/>
    </row>
    <row r="18" spans="1:113" ht="18.75" customHeight="1" thickBot="1" x14ac:dyDescent="0.2">
      <c r="A18" s="175"/>
      <c r="B18" s="553" t="s">
        <v>147</v>
      </c>
      <c r="C18" s="474"/>
      <c r="D18" s="474"/>
      <c r="E18" s="554"/>
      <c r="F18" s="554"/>
      <c r="G18" s="554"/>
      <c r="H18" s="554"/>
      <c r="I18" s="554"/>
      <c r="J18" s="554"/>
      <c r="K18" s="554"/>
      <c r="L18" s="555">
        <v>242.82</v>
      </c>
      <c r="M18" s="555"/>
      <c r="N18" s="555"/>
      <c r="O18" s="555"/>
      <c r="P18" s="555"/>
      <c r="Q18" s="555"/>
      <c r="R18" s="556"/>
      <c r="S18" s="556"/>
      <c r="T18" s="556"/>
      <c r="U18" s="556"/>
      <c r="V18" s="557"/>
      <c r="W18" s="449"/>
      <c r="X18" s="450"/>
      <c r="Y18" s="450"/>
      <c r="Z18" s="450"/>
      <c r="AA18" s="450"/>
      <c r="AB18" s="441"/>
      <c r="AC18" s="558">
        <v>74.099999999999994</v>
      </c>
      <c r="AD18" s="559"/>
      <c r="AE18" s="559"/>
      <c r="AF18" s="559"/>
      <c r="AG18" s="560"/>
      <c r="AH18" s="558">
        <v>71.8</v>
      </c>
      <c r="AI18" s="559"/>
      <c r="AJ18" s="559"/>
      <c r="AK18" s="559"/>
      <c r="AL18" s="561"/>
      <c r="AM18" s="460"/>
      <c r="AN18" s="461"/>
      <c r="AO18" s="461"/>
      <c r="AP18" s="461"/>
      <c r="AQ18" s="461"/>
      <c r="AR18" s="461"/>
      <c r="AS18" s="461"/>
      <c r="AT18" s="462"/>
      <c r="AU18" s="463"/>
      <c r="AV18" s="464"/>
      <c r="AW18" s="464"/>
      <c r="AX18" s="464"/>
      <c r="AY18" s="465" t="s">
        <v>148</v>
      </c>
      <c r="AZ18" s="466"/>
      <c r="BA18" s="466"/>
      <c r="BB18" s="466"/>
      <c r="BC18" s="466"/>
      <c r="BD18" s="466"/>
      <c r="BE18" s="466"/>
      <c r="BF18" s="466"/>
      <c r="BG18" s="466"/>
      <c r="BH18" s="466"/>
      <c r="BI18" s="466"/>
      <c r="BJ18" s="466"/>
      <c r="BK18" s="466"/>
      <c r="BL18" s="466"/>
      <c r="BM18" s="467"/>
      <c r="BN18" s="431">
        <v>8003882</v>
      </c>
      <c r="BO18" s="432"/>
      <c r="BP18" s="432"/>
      <c r="BQ18" s="432"/>
      <c r="BR18" s="432"/>
      <c r="BS18" s="432"/>
      <c r="BT18" s="432"/>
      <c r="BU18" s="433"/>
      <c r="BV18" s="431">
        <v>7663610</v>
      </c>
      <c r="BW18" s="432"/>
      <c r="BX18" s="432"/>
      <c r="BY18" s="432"/>
      <c r="BZ18" s="432"/>
      <c r="CA18" s="432"/>
      <c r="CB18" s="432"/>
      <c r="CC18" s="433"/>
      <c r="CD18" s="184"/>
      <c r="CE18" s="545"/>
      <c r="CF18" s="545"/>
      <c r="CG18" s="545"/>
      <c r="CH18" s="545"/>
      <c r="CI18" s="545"/>
      <c r="CJ18" s="545"/>
      <c r="CK18" s="545"/>
      <c r="CL18" s="545"/>
      <c r="CM18" s="545"/>
      <c r="CN18" s="545"/>
      <c r="CO18" s="545"/>
      <c r="CP18" s="545"/>
      <c r="CQ18" s="545"/>
      <c r="CR18" s="545"/>
      <c r="CS18" s="546"/>
      <c r="CT18" s="428"/>
      <c r="CU18" s="429"/>
      <c r="CV18" s="429"/>
      <c r="CW18" s="429"/>
      <c r="CX18" s="429"/>
      <c r="CY18" s="429"/>
      <c r="CZ18" s="429"/>
      <c r="DA18" s="430"/>
      <c r="DB18" s="428"/>
      <c r="DC18" s="429"/>
      <c r="DD18" s="429"/>
      <c r="DE18" s="429"/>
      <c r="DF18" s="429"/>
      <c r="DG18" s="429"/>
      <c r="DH18" s="429"/>
      <c r="DI18" s="430"/>
    </row>
    <row r="19" spans="1:113" ht="18.75" customHeight="1" thickBot="1" x14ac:dyDescent="0.2">
      <c r="A19" s="175"/>
      <c r="B19" s="553" t="s">
        <v>149</v>
      </c>
      <c r="C19" s="474"/>
      <c r="D19" s="474"/>
      <c r="E19" s="554"/>
      <c r="F19" s="554"/>
      <c r="G19" s="554"/>
      <c r="H19" s="554"/>
      <c r="I19" s="554"/>
      <c r="J19" s="554"/>
      <c r="K19" s="554"/>
      <c r="L19" s="562">
        <v>55</v>
      </c>
      <c r="M19" s="562"/>
      <c r="N19" s="562"/>
      <c r="O19" s="562"/>
      <c r="P19" s="562"/>
      <c r="Q19" s="562"/>
      <c r="R19" s="563"/>
      <c r="S19" s="563"/>
      <c r="T19" s="563"/>
      <c r="U19" s="563"/>
      <c r="V19" s="564"/>
      <c r="W19" s="388"/>
      <c r="X19" s="389"/>
      <c r="Y19" s="389"/>
      <c r="Z19" s="389"/>
      <c r="AA19" s="389"/>
      <c r="AB19" s="389"/>
      <c r="AC19" s="540"/>
      <c r="AD19" s="540"/>
      <c r="AE19" s="540"/>
      <c r="AF19" s="540"/>
      <c r="AG19" s="540"/>
      <c r="AH19" s="540"/>
      <c r="AI19" s="540"/>
      <c r="AJ19" s="540"/>
      <c r="AK19" s="540"/>
      <c r="AL19" s="541"/>
      <c r="AM19" s="460"/>
      <c r="AN19" s="461"/>
      <c r="AO19" s="461"/>
      <c r="AP19" s="461"/>
      <c r="AQ19" s="461"/>
      <c r="AR19" s="461"/>
      <c r="AS19" s="461"/>
      <c r="AT19" s="462"/>
      <c r="AU19" s="463"/>
      <c r="AV19" s="464"/>
      <c r="AW19" s="464"/>
      <c r="AX19" s="464"/>
      <c r="AY19" s="465" t="s">
        <v>150</v>
      </c>
      <c r="AZ19" s="466"/>
      <c r="BA19" s="466"/>
      <c r="BB19" s="466"/>
      <c r="BC19" s="466"/>
      <c r="BD19" s="466"/>
      <c r="BE19" s="466"/>
      <c r="BF19" s="466"/>
      <c r="BG19" s="466"/>
      <c r="BH19" s="466"/>
      <c r="BI19" s="466"/>
      <c r="BJ19" s="466"/>
      <c r="BK19" s="466"/>
      <c r="BL19" s="466"/>
      <c r="BM19" s="467"/>
      <c r="BN19" s="431">
        <v>11210282</v>
      </c>
      <c r="BO19" s="432"/>
      <c r="BP19" s="432"/>
      <c r="BQ19" s="432"/>
      <c r="BR19" s="432"/>
      <c r="BS19" s="432"/>
      <c r="BT19" s="432"/>
      <c r="BU19" s="433"/>
      <c r="BV19" s="431">
        <v>9961675</v>
      </c>
      <c r="BW19" s="432"/>
      <c r="BX19" s="432"/>
      <c r="BY19" s="432"/>
      <c r="BZ19" s="432"/>
      <c r="CA19" s="432"/>
      <c r="CB19" s="432"/>
      <c r="CC19" s="433"/>
      <c r="CD19" s="184"/>
      <c r="CE19" s="545"/>
      <c r="CF19" s="545"/>
      <c r="CG19" s="545"/>
      <c r="CH19" s="545"/>
      <c r="CI19" s="545"/>
      <c r="CJ19" s="545"/>
      <c r="CK19" s="545"/>
      <c r="CL19" s="545"/>
      <c r="CM19" s="545"/>
      <c r="CN19" s="545"/>
      <c r="CO19" s="545"/>
      <c r="CP19" s="545"/>
      <c r="CQ19" s="545"/>
      <c r="CR19" s="545"/>
      <c r="CS19" s="546"/>
      <c r="CT19" s="428"/>
      <c r="CU19" s="429"/>
      <c r="CV19" s="429"/>
      <c r="CW19" s="429"/>
      <c r="CX19" s="429"/>
      <c r="CY19" s="429"/>
      <c r="CZ19" s="429"/>
      <c r="DA19" s="430"/>
      <c r="DB19" s="428"/>
      <c r="DC19" s="429"/>
      <c r="DD19" s="429"/>
      <c r="DE19" s="429"/>
      <c r="DF19" s="429"/>
      <c r="DG19" s="429"/>
      <c r="DH19" s="429"/>
      <c r="DI19" s="430"/>
    </row>
    <row r="20" spans="1:113" ht="18.75" customHeight="1" thickBot="1" x14ac:dyDescent="0.2">
      <c r="A20" s="175"/>
      <c r="B20" s="553" t="s">
        <v>151</v>
      </c>
      <c r="C20" s="474"/>
      <c r="D20" s="474"/>
      <c r="E20" s="554"/>
      <c r="F20" s="554"/>
      <c r="G20" s="554"/>
      <c r="H20" s="554"/>
      <c r="I20" s="554"/>
      <c r="J20" s="554"/>
      <c r="K20" s="554"/>
      <c r="L20" s="562">
        <v>5962</v>
      </c>
      <c r="M20" s="562"/>
      <c r="N20" s="562"/>
      <c r="O20" s="562"/>
      <c r="P20" s="562"/>
      <c r="Q20" s="562"/>
      <c r="R20" s="563"/>
      <c r="S20" s="563"/>
      <c r="T20" s="563"/>
      <c r="U20" s="563"/>
      <c r="V20" s="564"/>
      <c r="W20" s="449"/>
      <c r="X20" s="450"/>
      <c r="Y20" s="450"/>
      <c r="Z20" s="450"/>
      <c r="AA20" s="450"/>
      <c r="AB20" s="450"/>
      <c r="AC20" s="565"/>
      <c r="AD20" s="565"/>
      <c r="AE20" s="565"/>
      <c r="AF20" s="565"/>
      <c r="AG20" s="565"/>
      <c r="AH20" s="565"/>
      <c r="AI20" s="565"/>
      <c r="AJ20" s="565"/>
      <c r="AK20" s="565"/>
      <c r="AL20" s="566"/>
      <c r="AM20" s="567"/>
      <c r="AN20" s="486"/>
      <c r="AO20" s="486"/>
      <c r="AP20" s="486"/>
      <c r="AQ20" s="486"/>
      <c r="AR20" s="486"/>
      <c r="AS20" s="486"/>
      <c r="AT20" s="487"/>
      <c r="AU20" s="568"/>
      <c r="AV20" s="569"/>
      <c r="AW20" s="569"/>
      <c r="AX20" s="570"/>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184"/>
      <c r="CE20" s="545"/>
      <c r="CF20" s="545"/>
      <c r="CG20" s="545"/>
      <c r="CH20" s="545"/>
      <c r="CI20" s="545"/>
      <c r="CJ20" s="545"/>
      <c r="CK20" s="545"/>
      <c r="CL20" s="545"/>
      <c r="CM20" s="545"/>
      <c r="CN20" s="545"/>
      <c r="CO20" s="545"/>
      <c r="CP20" s="545"/>
      <c r="CQ20" s="545"/>
      <c r="CR20" s="545"/>
      <c r="CS20" s="546"/>
      <c r="CT20" s="428"/>
      <c r="CU20" s="429"/>
      <c r="CV20" s="429"/>
      <c r="CW20" s="429"/>
      <c r="CX20" s="429"/>
      <c r="CY20" s="429"/>
      <c r="CZ20" s="429"/>
      <c r="DA20" s="430"/>
      <c r="DB20" s="428"/>
      <c r="DC20" s="429"/>
      <c r="DD20" s="429"/>
      <c r="DE20" s="429"/>
      <c r="DF20" s="429"/>
      <c r="DG20" s="429"/>
      <c r="DH20" s="429"/>
      <c r="DI20" s="430"/>
    </row>
    <row r="21" spans="1:113" ht="18.75" customHeight="1" thickBot="1" x14ac:dyDescent="0.2">
      <c r="A21" s="175"/>
      <c r="B21" s="571" t="s">
        <v>152</v>
      </c>
      <c r="C21" s="572"/>
      <c r="D21" s="572"/>
      <c r="E21" s="572"/>
      <c r="F21" s="572"/>
      <c r="G21" s="572"/>
      <c r="H21" s="572"/>
      <c r="I21" s="572"/>
      <c r="J21" s="572"/>
      <c r="K21" s="572"/>
      <c r="L21" s="572"/>
      <c r="M21" s="572"/>
      <c r="N21" s="572"/>
      <c r="O21" s="572"/>
      <c r="P21" s="572"/>
      <c r="Q21" s="572"/>
      <c r="R21" s="572"/>
      <c r="S21" s="572"/>
      <c r="T21" s="572"/>
      <c r="U21" s="572"/>
      <c r="V21" s="572"/>
      <c r="W21" s="572"/>
      <c r="X21" s="572"/>
      <c r="Y21" s="572"/>
      <c r="Z21" s="572"/>
      <c r="AA21" s="572"/>
      <c r="AB21" s="572"/>
      <c r="AC21" s="572"/>
      <c r="AD21" s="572"/>
      <c r="AE21" s="572"/>
      <c r="AF21" s="572"/>
      <c r="AG21" s="572"/>
      <c r="AH21" s="572"/>
      <c r="AI21" s="572"/>
      <c r="AJ21" s="572"/>
      <c r="AK21" s="572"/>
      <c r="AL21" s="572"/>
      <c r="AM21" s="572"/>
      <c r="AN21" s="572"/>
      <c r="AO21" s="572"/>
      <c r="AP21" s="572"/>
      <c r="AQ21" s="572"/>
      <c r="AR21" s="572"/>
      <c r="AS21" s="572"/>
      <c r="AT21" s="572"/>
      <c r="AU21" s="572"/>
      <c r="AV21" s="572"/>
      <c r="AW21" s="572"/>
      <c r="AX21" s="573"/>
      <c r="AY21" s="547"/>
      <c r="AZ21" s="548"/>
      <c r="BA21" s="548"/>
      <c r="BB21" s="548"/>
      <c r="BC21" s="548"/>
      <c r="BD21" s="548"/>
      <c r="BE21" s="548"/>
      <c r="BF21" s="548"/>
      <c r="BG21" s="548"/>
      <c r="BH21" s="548"/>
      <c r="BI21" s="548"/>
      <c r="BJ21" s="548"/>
      <c r="BK21" s="548"/>
      <c r="BL21" s="548"/>
      <c r="BM21" s="549"/>
      <c r="BN21" s="550"/>
      <c r="BO21" s="551"/>
      <c r="BP21" s="551"/>
      <c r="BQ21" s="551"/>
      <c r="BR21" s="551"/>
      <c r="BS21" s="551"/>
      <c r="BT21" s="551"/>
      <c r="BU21" s="552"/>
      <c r="BV21" s="550"/>
      <c r="BW21" s="551"/>
      <c r="BX21" s="551"/>
      <c r="BY21" s="551"/>
      <c r="BZ21" s="551"/>
      <c r="CA21" s="551"/>
      <c r="CB21" s="551"/>
      <c r="CC21" s="552"/>
      <c r="CD21" s="184"/>
      <c r="CE21" s="545"/>
      <c r="CF21" s="545"/>
      <c r="CG21" s="545"/>
      <c r="CH21" s="545"/>
      <c r="CI21" s="545"/>
      <c r="CJ21" s="545"/>
      <c r="CK21" s="545"/>
      <c r="CL21" s="545"/>
      <c r="CM21" s="545"/>
      <c r="CN21" s="545"/>
      <c r="CO21" s="545"/>
      <c r="CP21" s="545"/>
      <c r="CQ21" s="545"/>
      <c r="CR21" s="545"/>
      <c r="CS21" s="546"/>
      <c r="CT21" s="428"/>
      <c r="CU21" s="429"/>
      <c r="CV21" s="429"/>
      <c r="CW21" s="429"/>
      <c r="CX21" s="429"/>
      <c r="CY21" s="429"/>
      <c r="CZ21" s="429"/>
      <c r="DA21" s="430"/>
      <c r="DB21" s="428"/>
      <c r="DC21" s="429"/>
      <c r="DD21" s="429"/>
      <c r="DE21" s="429"/>
      <c r="DF21" s="429"/>
      <c r="DG21" s="429"/>
      <c r="DH21" s="429"/>
      <c r="DI21" s="430"/>
    </row>
    <row r="22" spans="1:113" ht="18.75" customHeight="1" x14ac:dyDescent="0.15">
      <c r="A22" s="175"/>
      <c r="B22" s="601" t="s">
        <v>153</v>
      </c>
      <c r="C22" s="575"/>
      <c r="D22" s="576"/>
      <c r="E22" s="443" t="s">
        <v>1</v>
      </c>
      <c r="F22" s="448"/>
      <c r="G22" s="448"/>
      <c r="H22" s="448"/>
      <c r="I22" s="448"/>
      <c r="J22" s="448"/>
      <c r="K22" s="438"/>
      <c r="L22" s="443" t="s">
        <v>154</v>
      </c>
      <c r="M22" s="448"/>
      <c r="N22" s="448"/>
      <c r="O22" s="448"/>
      <c r="P22" s="438"/>
      <c r="Q22" s="606" t="s">
        <v>155</v>
      </c>
      <c r="R22" s="607"/>
      <c r="S22" s="607"/>
      <c r="T22" s="607"/>
      <c r="U22" s="607"/>
      <c r="V22" s="608"/>
      <c r="W22" s="574" t="s">
        <v>156</v>
      </c>
      <c r="X22" s="575"/>
      <c r="Y22" s="576"/>
      <c r="Z22" s="443" t="s">
        <v>1</v>
      </c>
      <c r="AA22" s="448"/>
      <c r="AB22" s="448"/>
      <c r="AC22" s="448"/>
      <c r="AD22" s="448"/>
      <c r="AE22" s="448"/>
      <c r="AF22" s="448"/>
      <c r="AG22" s="438"/>
      <c r="AH22" s="612" t="s">
        <v>157</v>
      </c>
      <c r="AI22" s="448"/>
      <c r="AJ22" s="448"/>
      <c r="AK22" s="448"/>
      <c r="AL22" s="438"/>
      <c r="AM22" s="612" t="s">
        <v>158</v>
      </c>
      <c r="AN22" s="613"/>
      <c r="AO22" s="613"/>
      <c r="AP22" s="613"/>
      <c r="AQ22" s="613"/>
      <c r="AR22" s="614"/>
      <c r="AS22" s="606" t="s">
        <v>155</v>
      </c>
      <c r="AT22" s="607"/>
      <c r="AU22" s="607"/>
      <c r="AV22" s="607"/>
      <c r="AW22" s="607"/>
      <c r="AX22" s="618"/>
      <c r="AY22" s="391" t="s">
        <v>159</v>
      </c>
      <c r="AZ22" s="392"/>
      <c r="BA22" s="392"/>
      <c r="BB22" s="392"/>
      <c r="BC22" s="392"/>
      <c r="BD22" s="392"/>
      <c r="BE22" s="392"/>
      <c r="BF22" s="392"/>
      <c r="BG22" s="392"/>
      <c r="BH22" s="392"/>
      <c r="BI22" s="392"/>
      <c r="BJ22" s="392"/>
      <c r="BK22" s="392"/>
      <c r="BL22" s="392"/>
      <c r="BM22" s="393"/>
      <c r="BN22" s="394">
        <v>28137642</v>
      </c>
      <c r="BO22" s="395"/>
      <c r="BP22" s="395"/>
      <c r="BQ22" s="395"/>
      <c r="BR22" s="395"/>
      <c r="BS22" s="395"/>
      <c r="BT22" s="395"/>
      <c r="BU22" s="396"/>
      <c r="BV22" s="394">
        <v>29224926</v>
      </c>
      <c r="BW22" s="395"/>
      <c r="BX22" s="395"/>
      <c r="BY22" s="395"/>
      <c r="BZ22" s="395"/>
      <c r="CA22" s="395"/>
      <c r="CB22" s="395"/>
      <c r="CC22" s="396"/>
      <c r="CD22" s="184"/>
      <c r="CE22" s="545"/>
      <c r="CF22" s="545"/>
      <c r="CG22" s="545"/>
      <c r="CH22" s="545"/>
      <c r="CI22" s="545"/>
      <c r="CJ22" s="545"/>
      <c r="CK22" s="545"/>
      <c r="CL22" s="545"/>
      <c r="CM22" s="545"/>
      <c r="CN22" s="545"/>
      <c r="CO22" s="545"/>
      <c r="CP22" s="545"/>
      <c r="CQ22" s="545"/>
      <c r="CR22" s="545"/>
      <c r="CS22" s="546"/>
      <c r="CT22" s="428"/>
      <c r="CU22" s="429"/>
      <c r="CV22" s="429"/>
      <c r="CW22" s="429"/>
      <c r="CX22" s="429"/>
      <c r="CY22" s="429"/>
      <c r="CZ22" s="429"/>
      <c r="DA22" s="430"/>
      <c r="DB22" s="428"/>
      <c r="DC22" s="429"/>
      <c r="DD22" s="429"/>
      <c r="DE22" s="429"/>
      <c r="DF22" s="429"/>
      <c r="DG22" s="429"/>
      <c r="DH22" s="429"/>
      <c r="DI22" s="430"/>
    </row>
    <row r="23" spans="1:113" ht="18.75" customHeight="1" x14ac:dyDescent="0.15">
      <c r="A23" s="175"/>
      <c r="B23" s="602"/>
      <c r="C23" s="578"/>
      <c r="D23" s="579"/>
      <c r="E23" s="417"/>
      <c r="F23" s="422"/>
      <c r="G23" s="422"/>
      <c r="H23" s="422"/>
      <c r="I23" s="422"/>
      <c r="J23" s="422"/>
      <c r="K23" s="411"/>
      <c r="L23" s="417"/>
      <c r="M23" s="422"/>
      <c r="N23" s="422"/>
      <c r="O23" s="422"/>
      <c r="P23" s="411"/>
      <c r="Q23" s="609"/>
      <c r="R23" s="610"/>
      <c r="S23" s="610"/>
      <c r="T23" s="610"/>
      <c r="U23" s="610"/>
      <c r="V23" s="611"/>
      <c r="W23" s="577"/>
      <c r="X23" s="578"/>
      <c r="Y23" s="579"/>
      <c r="Z23" s="417"/>
      <c r="AA23" s="422"/>
      <c r="AB23" s="422"/>
      <c r="AC23" s="422"/>
      <c r="AD23" s="422"/>
      <c r="AE23" s="422"/>
      <c r="AF23" s="422"/>
      <c r="AG23" s="411"/>
      <c r="AH23" s="417"/>
      <c r="AI23" s="422"/>
      <c r="AJ23" s="422"/>
      <c r="AK23" s="422"/>
      <c r="AL23" s="411"/>
      <c r="AM23" s="615"/>
      <c r="AN23" s="616"/>
      <c r="AO23" s="616"/>
      <c r="AP23" s="616"/>
      <c r="AQ23" s="616"/>
      <c r="AR23" s="617"/>
      <c r="AS23" s="609"/>
      <c r="AT23" s="610"/>
      <c r="AU23" s="610"/>
      <c r="AV23" s="610"/>
      <c r="AW23" s="610"/>
      <c r="AX23" s="619"/>
      <c r="AY23" s="465" t="s">
        <v>160</v>
      </c>
      <c r="AZ23" s="466"/>
      <c r="BA23" s="466"/>
      <c r="BB23" s="466"/>
      <c r="BC23" s="466"/>
      <c r="BD23" s="466"/>
      <c r="BE23" s="466"/>
      <c r="BF23" s="466"/>
      <c r="BG23" s="466"/>
      <c r="BH23" s="466"/>
      <c r="BI23" s="466"/>
      <c r="BJ23" s="466"/>
      <c r="BK23" s="466"/>
      <c r="BL23" s="466"/>
      <c r="BM23" s="467"/>
      <c r="BN23" s="431">
        <v>18911017</v>
      </c>
      <c r="BO23" s="432"/>
      <c r="BP23" s="432"/>
      <c r="BQ23" s="432"/>
      <c r="BR23" s="432"/>
      <c r="BS23" s="432"/>
      <c r="BT23" s="432"/>
      <c r="BU23" s="433"/>
      <c r="BV23" s="431">
        <v>19472274</v>
      </c>
      <c r="BW23" s="432"/>
      <c r="BX23" s="432"/>
      <c r="BY23" s="432"/>
      <c r="BZ23" s="432"/>
      <c r="CA23" s="432"/>
      <c r="CB23" s="432"/>
      <c r="CC23" s="433"/>
      <c r="CD23" s="184"/>
      <c r="CE23" s="545"/>
      <c r="CF23" s="545"/>
      <c r="CG23" s="545"/>
      <c r="CH23" s="545"/>
      <c r="CI23" s="545"/>
      <c r="CJ23" s="545"/>
      <c r="CK23" s="545"/>
      <c r="CL23" s="545"/>
      <c r="CM23" s="545"/>
      <c r="CN23" s="545"/>
      <c r="CO23" s="545"/>
      <c r="CP23" s="545"/>
      <c r="CQ23" s="545"/>
      <c r="CR23" s="545"/>
      <c r="CS23" s="546"/>
      <c r="CT23" s="428"/>
      <c r="CU23" s="429"/>
      <c r="CV23" s="429"/>
      <c r="CW23" s="429"/>
      <c r="CX23" s="429"/>
      <c r="CY23" s="429"/>
      <c r="CZ23" s="429"/>
      <c r="DA23" s="430"/>
      <c r="DB23" s="428"/>
      <c r="DC23" s="429"/>
      <c r="DD23" s="429"/>
      <c r="DE23" s="429"/>
      <c r="DF23" s="429"/>
      <c r="DG23" s="429"/>
      <c r="DH23" s="429"/>
      <c r="DI23" s="430"/>
    </row>
    <row r="24" spans="1:113" ht="18.75" customHeight="1" thickBot="1" x14ac:dyDescent="0.2">
      <c r="A24" s="175"/>
      <c r="B24" s="602"/>
      <c r="C24" s="578"/>
      <c r="D24" s="579"/>
      <c r="E24" s="481" t="s">
        <v>161</v>
      </c>
      <c r="F24" s="461"/>
      <c r="G24" s="461"/>
      <c r="H24" s="461"/>
      <c r="I24" s="461"/>
      <c r="J24" s="461"/>
      <c r="K24" s="462"/>
      <c r="L24" s="482">
        <v>1</v>
      </c>
      <c r="M24" s="483"/>
      <c r="N24" s="483"/>
      <c r="O24" s="483"/>
      <c r="P24" s="525"/>
      <c r="Q24" s="482">
        <v>7362</v>
      </c>
      <c r="R24" s="483"/>
      <c r="S24" s="483"/>
      <c r="T24" s="483"/>
      <c r="U24" s="483"/>
      <c r="V24" s="525"/>
      <c r="W24" s="577"/>
      <c r="X24" s="578"/>
      <c r="Y24" s="579"/>
      <c r="Z24" s="481" t="s">
        <v>162</v>
      </c>
      <c r="AA24" s="461"/>
      <c r="AB24" s="461"/>
      <c r="AC24" s="461"/>
      <c r="AD24" s="461"/>
      <c r="AE24" s="461"/>
      <c r="AF24" s="461"/>
      <c r="AG24" s="462"/>
      <c r="AH24" s="482">
        <v>233</v>
      </c>
      <c r="AI24" s="483"/>
      <c r="AJ24" s="483"/>
      <c r="AK24" s="483"/>
      <c r="AL24" s="525"/>
      <c r="AM24" s="482">
        <v>727659</v>
      </c>
      <c r="AN24" s="483"/>
      <c r="AO24" s="483"/>
      <c r="AP24" s="483"/>
      <c r="AQ24" s="483"/>
      <c r="AR24" s="525"/>
      <c r="AS24" s="482">
        <v>3123</v>
      </c>
      <c r="AT24" s="483"/>
      <c r="AU24" s="483"/>
      <c r="AV24" s="483"/>
      <c r="AW24" s="483"/>
      <c r="AX24" s="484"/>
      <c r="AY24" s="547" t="s">
        <v>163</v>
      </c>
      <c r="AZ24" s="548"/>
      <c r="BA24" s="548"/>
      <c r="BB24" s="548"/>
      <c r="BC24" s="548"/>
      <c r="BD24" s="548"/>
      <c r="BE24" s="548"/>
      <c r="BF24" s="548"/>
      <c r="BG24" s="548"/>
      <c r="BH24" s="548"/>
      <c r="BI24" s="548"/>
      <c r="BJ24" s="548"/>
      <c r="BK24" s="548"/>
      <c r="BL24" s="548"/>
      <c r="BM24" s="549"/>
      <c r="BN24" s="431">
        <v>24517098</v>
      </c>
      <c r="BO24" s="432"/>
      <c r="BP24" s="432"/>
      <c r="BQ24" s="432"/>
      <c r="BR24" s="432"/>
      <c r="BS24" s="432"/>
      <c r="BT24" s="432"/>
      <c r="BU24" s="433"/>
      <c r="BV24" s="431">
        <v>25195214</v>
      </c>
      <c r="BW24" s="432"/>
      <c r="BX24" s="432"/>
      <c r="BY24" s="432"/>
      <c r="BZ24" s="432"/>
      <c r="CA24" s="432"/>
      <c r="CB24" s="432"/>
      <c r="CC24" s="433"/>
      <c r="CD24" s="184"/>
      <c r="CE24" s="545"/>
      <c r="CF24" s="545"/>
      <c r="CG24" s="545"/>
      <c r="CH24" s="545"/>
      <c r="CI24" s="545"/>
      <c r="CJ24" s="545"/>
      <c r="CK24" s="545"/>
      <c r="CL24" s="545"/>
      <c r="CM24" s="545"/>
      <c r="CN24" s="545"/>
      <c r="CO24" s="545"/>
      <c r="CP24" s="545"/>
      <c r="CQ24" s="545"/>
      <c r="CR24" s="545"/>
      <c r="CS24" s="546"/>
      <c r="CT24" s="428"/>
      <c r="CU24" s="429"/>
      <c r="CV24" s="429"/>
      <c r="CW24" s="429"/>
      <c r="CX24" s="429"/>
      <c r="CY24" s="429"/>
      <c r="CZ24" s="429"/>
      <c r="DA24" s="430"/>
      <c r="DB24" s="428"/>
      <c r="DC24" s="429"/>
      <c r="DD24" s="429"/>
      <c r="DE24" s="429"/>
      <c r="DF24" s="429"/>
      <c r="DG24" s="429"/>
      <c r="DH24" s="429"/>
      <c r="DI24" s="430"/>
    </row>
    <row r="25" spans="1:113" ht="18.75" customHeight="1" x14ac:dyDescent="0.15">
      <c r="A25" s="175"/>
      <c r="B25" s="602"/>
      <c r="C25" s="578"/>
      <c r="D25" s="579"/>
      <c r="E25" s="481" t="s">
        <v>164</v>
      </c>
      <c r="F25" s="461"/>
      <c r="G25" s="461"/>
      <c r="H25" s="461"/>
      <c r="I25" s="461"/>
      <c r="J25" s="461"/>
      <c r="K25" s="462"/>
      <c r="L25" s="482">
        <v>1</v>
      </c>
      <c r="M25" s="483"/>
      <c r="N25" s="483"/>
      <c r="O25" s="483"/>
      <c r="P25" s="525"/>
      <c r="Q25" s="482">
        <v>6258</v>
      </c>
      <c r="R25" s="483"/>
      <c r="S25" s="483"/>
      <c r="T25" s="483"/>
      <c r="U25" s="483"/>
      <c r="V25" s="525"/>
      <c r="W25" s="577"/>
      <c r="X25" s="578"/>
      <c r="Y25" s="579"/>
      <c r="Z25" s="481" t="s">
        <v>165</v>
      </c>
      <c r="AA25" s="461"/>
      <c r="AB25" s="461"/>
      <c r="AC25" s="461"/>
      <c r="AD25" s="461"/>
      <c r="AE25" s="461"/>
      <c r="AF25" s="461"/>
      <c r="AG25" s="462"/>
      <c r="AH25" s="482" t="s">
        <v>122</v>
      </c>
      <c r="AI25" s="483"/>
      <c r="AJ25" s="483"/>
      <c r="AK25" s="483"/>
      <c r="AL25" s="525"/>
      <c r="AM25" s="482" t="s">
        <v>122</v>
      </c>
      <c r="AN25" s="483"/>
      <c r="AO25" s="483"/>
      <c r="AP25" s="483"/>
      <c r="AQ25" s="483"/>
      <c r="AR25" s="525"/>
      <c r="AS25" s="482" t="s">
        <v>122</v>
      </c>
      <c r="AT25" s="483"/>
      <c r="AU25" s="483"/>
      <c r="AV25" s="483"/>
      <c r="AW25" s="483"/>
      <c r="AX25" s="484"/>
      <c r="AY25" s="391" t="s">
        <v>166</v>
      </c>
      <c r="AZ25" s="392"/>
      <c r="BA25" s="392"/>
      <c r="BB25" s="392"/>
      <c r="BC25" s="392"/>
      <c r="BD25" s="392"/>
      <c r="BE25" s="392"/>
      <c r="BF25" s="392"/>
      <c r="BG25" s="392"/>
      <c r="BH25" s="392"/>
      <c r="BI25" s="392"/>
      <c r="BJ25" s="392"/>
      <c r="BK25" s="392"/>
      <c r="BL25" s="392"/>
      <c r="BM25" s="393"/>
      <c r="BN25" s="394">
        <v>5925459</v>
      </c>
      <c r="BO25" s="395"/>
      <c r="BP25" s="395"/>
      <c r="BQ25" s="395"/>
      <c r="BR25" s="395"/>
      <c r="BS25" s="395"/>
      <c r="BT25" s="395"/>
      <c r="BU25" s="396"/>
      <c r="BV25" s="394">
        <v>560241</v>
      </c>
      <c r="BW25" s="395"/>
      <c r="BX25" s="395"/>
      <c r="BY25" s="395"/>
      <c r="BZ25" s="395"/>
      <c r="CA25" s="395"/>
      <c r="CB25" s="395"/>
      <c r="CC25" s="396"/>
      <c r="CD25" s="184"/>
      <c r="CE25" s="545"/>
      <c r="CF25" s="545"/>
      <c r="CG25" s="545"/>
      <c r="CH25" s="545"/>
      <c r="CI25" s="545"/>
      <c r="CJ25" s="545"/>
      <c r="CK25" s="545"/>
      <c r="CL25" s="545"/>
      <c r="CM25" s="545"/>
      <c r="CN25" s="545"/>
      <c r="CO25" s="545"/>
      <c r="CP25" s="545"/>
      <c r="CQ25" s="545"/>
      <c r="CR25" s="545"/>
      <c r="CS25" s="546"/>
      <c r="CT25" s="428"/>
      <c r="CU25" s="429"/>
      <c r="CV25" s="429"/>
      <c r="CW25" s="429"/>
      <c r="CX25" s="429"/>
      <c r="CY25" s="429"/>
      <c r="CZ25" s="429"/>
      <c r="DA25" s="430"/>
      <c r="DB25" s="428"/>
      <c r="DC25" s="429"/>
      <c r="DD25" s="429"/>
      <c r="DE25" s="429"/>
      <c r="DF25" s="429"/>
      <c r="DG25" s="429"/>
      <c r="DH25" s="429"/>
      <c r="DI25" s="430"/>
    </row>
    <row r="26" spans="1:113" ht="18.75" customHeight="1" x14ac:dyDescent="0.15">
      <c r="A26" s="175"/>
      <c r="B26" s="602"/>
      <c r="C26" s="578"/>
      <c r="D26" s="579"/>
      <c r="E26" s="481" t="s">
        <v>167</v>
      </c>
      <c r="F26" s="461"/>
      <c r="G26" s="461"/>
      <c r="H26" s="461"/>
      <c r="I26" s="461"/>
      <c r="J26" s="461"/>
      <c r="K26" s="462"/>
      <c r="L26" s="482">
        <v>1</v>
      </c>
      <c r="M26" s="483"/>
      <c r="N26" s="483"/>
      <c r="O26" s="483"/>
      <c r="P26" s="525"/>
      <c r="Q26" s="482">
        <v>5522</v>
      </c>
      <c r="R26" s="483"/>
      <c r="S26" s="483"/>
      <c r="T26" s="483"/>
      <c r="U26" s="483"/>
      <c r="V26" s="525"/>
      <c r="W26" s="577"/>
      <c r="X26" s="578"/>
      <c r="Y26" s="579"/>
      <c r="Z26" s="481" t="s">
        <v>168</v>
      </c>
      <c r="AA26" s="583"/>
      <c r="AB26" s="583"/>
      <c r="AC26" s="583"/>
      <c r="AD26" s="583"/>
      <c r="AE26" s="583"/>
      <c r="AF26" s="583"/>
      <c r="AG26" s="584"/>
      <c r="AH26" s="482">
        <v>20</v>
      </c>
      <c r="AI26" s="483"/>
      <c r="AJ26" s="483"/>
      <c r="AK26" s="483"/>
      <c r="AL26" s="525"/>
      <c r="AM26" s="482">
        <v>68600</v>
      </c>
      <c r="AN26" s="483"/>
      <c r="AO26" s="483"/>
      <c r="AP26" s="483"/>
      <c r="AQ26" s="483"/>
      <c r="AR26" s="525"/>
      <c r="AS26" s="482">
        <v>3430</v>
      </c>
      <c r="AT26" s="483"/>
      <c r="AU26" s="483"/>
      <c r="AV26" s="483"/>
      <c r="AW26" s="483"/>
      <c r="AX26" s="484"/>
      <c r="AY26" s="434" t="s">
        <v>169</v>
      </c>
      <c r="AZ26" s="435"/>
      <c r="BA26" s="435"/>
      <c r="BB26" s="435"/>
      <c r="BC26" s="435"/>
      <c r="BD26" s="435"/>
      <c r="BE26" s="435"/>
      <c r="BF26" s="435"/>
      <c r="BG26" s="435"/>
      <c r="BH26" s="435"/>
      <c r="BI26" s="435"/>
      <c r="BJ26" s="435"/>
      <c r="BK26" s="435"/>
      <c r="BL26" s="435"/>
      <c r="BM26" s="436"/>
      <c r="BN26" s="431" t="s">
        <v>122</v>
      </c>
      <c r="BO26" s="432"/>
      <c r="BP26" s="432"/>
      <c r="BQ26" s="432"/>
      <c r="BR26" s="432"/>
      <c r="BS26" s="432"/>
      <c r="BT26" s="432"/>
      <c r="BU26" s="433"/>
      <c r="BV26" s="431" t="s">
        <v>122</v>
      </c>
      <c r="BW26" s="432"/>
      <c r="BX26" s="432"/>
      <c r="BY26" s="432"/>
      <c r="BZ26" s="432"/>
      <c r="CA26" s="432"/>
      <c r="CB26" s="432"/>
      <c r="CC26" s="433"/>
      <c r="CD26" s="184"/>
      <c r="CE26" s="545"/>
      <c r="CF26" s="545"/>
      <c r="CG26" s="545"/>
      <c r="CH26" s="545"/>
      <c r="CI26" s="545"/>
      <c r="CJ26" s="545"/>
      <c r="CK26" s="545"/>
      <c r="CL26" s="545"/>
      <c r="CM26" s="545"/>
      <c r="CN26" s="545"/>
      <c r="CO26" s="545"/>
      <c r="CP26" s="545"/>
      <c r="CQ26" s="545"/>
      <c r="CR26" s="545"/>
      <c r="CS26" s="546"/>
      <c r="CT26" s="428"/>
      <c r="CU26" s="429"/>
      <c r="CV26" s="429"/>
      <c r="CW26" s="429"/>
      <c r="CX26" s="429"/>
      <c r="CY26" s="429"/>
      <c r="CZ26" s="429"/>
      <c r="DA26" s="430"/>
      <c r="DB26" s="428"/>
      <c r="DC26" s="429"/>
      <c r="DD26" s="429"/>
      <c r="DE26" s="429"/>
      <c r="DF26" s="429"/>
      <c r="DG26" s="429"/>
      <c r="DH26" s="429"/>
      <c r="DI26" s="430"/>
    </row>
    <row r="27" spans="1:113" ht="18.75" customHeight="1" thickBot="1" x14ac:dyDescent="0.2">
      <c r="A27" s="175"/>
      <c r="B27" s="602"/>
      <c r="C27" s="578"/>
      <c r="D27" s="579"/>
      <c r="E27" s="481" t="s">
        <v>170</v>
      </c>
      <c r="F27" s="461"/>
      <c r="G27" s="461"/>
      <c r="H27" s="461"/>
      <c r="I27" s="461"/>
      <c r="J27" s="461"/>
      <c r="K27" s="462"/>
      <c r="L27" s="482">
        <v>1</v>
      </c>
      <c r="M27" s="483"/>
      <c r="N27" s="483"/>
      <c r="O27" s="483"/>
      <c r="P27" s="525"/>
      <c r="Q27" s="482">
        <v>2970</v>
      </c>
      <c r="R27" s="483"/>
      <c r="S27" s="483"/>
      <c r="T27" s="483"/>
      <c r="U27" s="483"/>
      <c r="V27" s="525"/>
      <c r="W27" s="577"/>
      <c r="X27" s="578"/>
      <c r="Y27" s="579"/>
      <c r="Z27" s="481" t="s">
        <v>171</v>
      </c>
      <c r="AA27" s="461"/>
      <c r="AB27" s="461"/>
      <c r="AC27" s="461"/>
      <c r="AD27" s="461"/>
      <c r="AE27" s="461"/>
      <c r="AF27" s="461"/>
      <c r="AG27" s="462"/>
      <c r="AH27" s="482">
        <v>3</v>
      </c>
      <c r="AI27" s="483"/>
      <c r="AJ27" s="483"/>
      <c r="AK27" s="483"/>
      <c r="AL27" s="525"/>
      <c r="AM27" s="482">
        <v>8202</v>
      </c>
      <c r="AN27" s="483"/>
      <c r="AO27" s="483"/>
      <c r="AP27" s="483"/>
      <c r="AQ27" s="483"/>
      <c r="AR27" s="525"/>
      <c r="AS27" s="482">
        <v>2734</v>
      </c>
      <c r="AT27" s="483"/>
      <c r="AU27" s="483"/>
      <c r="AV27" s="483"/>
      <c r="AW27" s="483"/>
      <c r="AX27" s="484"/>
      <c r="AY27" s="526" t="s">
        <v>172</v>
      </c>
      <c r="AZ27" s="527"/>
      <c r="BA27" s="527"/>
      <c r="BB27" s="527"/>
      <c r="BC27" s="527"/>
      <c r="BD27" s="527"/>
      <c r="BE27" s="527"/>
      <c r="BF27" s="527"/>
      <c r="BG27" s="527"/>
      <c r="BH27" s="527"/>
      <c r="BI27" s="527"/>
      <c r="BJ27" s="527"/>
      <c r="BK27" s="527"/>
      <c r="BL27" s="527"/>
      <c r="BM27" s="528"/>
      <c r="BN27" s="550">
        <v>281312</v>
      </c>
      <c r="BO27" s="551"/>
      <c r="BP27" s="551"/>
      <c r="BQ27" s="551"/>
      <c r="BR27" s="551"/>
      <c r="BS27" s="551"/>
      <c r="BT27" s="551"/>
      <c r="BU27" s="552"/>
      <c r="BV27" s="550">
        <v>281312</v>
      </c>
      <c r="BW27" s="551"/>
      <c r="BX27" s="551"/>
      <c r="BY27" s="551"/>
      <c r="BZ27" s="551"/>
      <c r="CA27" s="551"/>
      <c r="CB27" s="551"/>
      <c r="CC27" s="552"/>
      <c r="CD27" s="178"/>
      <c r="CE27" s="545"/>
      <c r="CF27" s="545"/>
      <c r="CG27" s="545"/>
      <c r="CH27" s="545"/>
      <c r="CI27" s="545"/>
      <c r="CJ27" s="545"/>
      <c r="CK27" s="545"/>
      <c r="CL27" s="545"/>
      <c r="CM27" s="545"/>
      <c r="CN27" s="545"/>
      <c r="CO27" s="545"/>
      <c r="CP27" s="545"/>
      <c r="CQ27" s="545"/>
      <c r="CR27" s="545"/>
      <c r="CS27" s="546"/>
      <c r="CT27" s="428"/>
      <c r="CU27" s="429"/>
      <c r="CV27" s="429"/>
      <c r="CW27" s="429"/>
      <c r="CX27" s="429"/>
      <c r="CY27" s="429"/>
      <c r="CZ27" s="429"/>
      <c r="DA27" s="430"/>
      <c r="DB27" s="428"/>
      <c r="DC27" s="429"/>
      <c r="DD27" s="429"/>
      <c r="DE27" s="429"/>
      <c r="DF27" s="429"/>
      <c r="DG27" s="429"/>
      <c r="DH27" s="429"/>
      <c r="DI27" s="430"/>
    </row>
    <row r="28" spans="1:113" ht="18.75" customHeight="1" x14ac:dyDescent="0.15">
      <c r="A28" s="175"/>
      <c r="B28" s="602"/>
      <c r="C28" s="578"/>
      <c r="D28" s="579"/>
      <c r="E28" s="481" t="s">
        <v>173</v>
      </c>
      <c r="F28" s="461"/>
      <c r="G28" s="461"/>
      <c r="H28" s="461"/>
      <c r="I28" s="461"/>
      <c r="J28" s="461"/>
      <c r="K28" s="462"/>
      <c r="L28" s="482">
        <v>1</v>
      </c>
      <c r="M28" s="483"/>
      <c r="N28" s="483"/>
      <c r="O28" s="483"/>
      <c r="P28" s="525"/>
      <c r="Q28" s="482">
        <v>2460</v>
      </c>
      <c r="R28" s="483"/>
      <c r="S28" s="483"/>
      <c r="T28" s="483"/>
      <c r="U28" s="483"/>
      <c r="V28" s="525"/>
      <c r="W28" s="577"/>
      <c r="X28" s="578"/>
      <c r="Y28" s="579"/>
      <c r="Z28" s="481" t="s">
        <v>174</v>
      </c>
      <c r="AA28" s="461"/>
      <c r="AB28" s="461"/>
      <c r="AC28" s="461"/>
      <c r="AD28" s="461"/>
      <c r="AE28" s="461"/>
      <c r="AF28" s="461"/>
      <c r="AG28" s="462"/>
      <c r="AH28" s="482" t="s">
        <v>122</v>
      </c>
      <c r="AI28" s="483"/>
      <c r="AJ28" s="483"/>
      <c r="AK28" s="483"/>
      <c r="AL28" s="525"/>
      <c r="AM28" s="482" t="s">
        <v>122</v>
      </c>
      <c r="AN28" s="483"/>
      <c r="AO28" s="483"/>
      <c r="AP28" s="483"/>
      <c r="AQ28" s="483"/>
      <c r="AR28" s="525"/>
      <c r="AS28" s="482" t="s">
        <v>122</v>
      </c>
      <c r="AT28" s="483"/>
      <c r="AU28" s="483"/>
      <c r="AV28" s="483"/>
      <c r="AW28" s="483"/>
      <c r="AX28" s="484"/>
      <c r="AY28" s="585" t="s">
        <v>175</v>
      </c>
      <c r="AZ28" s="586"/>
      <c r="BA28" s="586"/>
      <c r="BB28" s="587"/>
      <c r="BC28" s="391" t="s">
        <v>46</v>
      </c>
      <c r="BD28" s="392"/>
      <c r="BE28" s="392"/>
      <c r="BF28" s="392"/>
      <c r="BG28" s="392"/>
      <c r="BH28" s="392"/>
      <c r="BI28" s="392"/>
      <c r="BJ28" s="392"/>
      <c r="BK28" s="392"/>
      <c r="BL28" s="392"/>
      <c r="BM28" s="393"/>
      <c r="BN28" s="394">
        <v>858541</v>
      </c>
      <c r="BO28" s="395"/>
      <c r="BP28" s="395"/>
      <c r="BQ28" s="395"/>
      <c r="BR28" s="395"/>
      <c r="BS28" s="395"/>
      <c r="BT28" s="395"/>
      <c r="BU28" s="396"/>
      <c r="BV28" s="394">
        <v>1280098</v>
      </c>
      <c r="BW28" s="395"/>
      <c r="BX28" s="395"/>
      <c r="BY28" s="395"/>
      <c r="BZ28" s="395"/>
      <c r="CA28" s="395"/>
      <c r="CB28" s="395"/>
      <c r="CC28" s="396"/>
      <c r="CD28" s="184"/>
      <c r="CE28" s="545"/>
      <c r="CF28" s="545"/>
      <c r="CG28" s="545"/>
      <c r="CH28" s="545"/>
      <c r="CI28" s="545"/>
      <c r="CJ28" s="545"/>
      <c r="CK28" s="545"/>
      <c r="CL28" s="545"/>
      <c r="CM28" s="545"/>
      <c r="CN28" s="545"/>
      <c r="CO28" s="545"/>
      <c r="CP28" s="545"/>
      <c r="CQ28" s="545"/>
      <c r="CR28" s="545"/>
      <c r="CS28" s="546"/>
      <c r="CT28" s="428"/>
      <c r="CU28" s="429"/>
      <c r="CV28" s="429"/>
      <c r="CW28" s="429"/>
      <c r="CX28" s="429"/>
      <c r="CY28" s="429"/>
      <c r="CZ28" s="429"/>
      <c r="DA28" s="430"/>
      <c r="DB28" s="428"/>
      <c r="DC28" s="429"/>
      <c r="DD28" s="429"/>
      <c r="DE28" s="429"/>
      <c r="DF28" s="429"/>
      <c r="DG28" s="429"/>
      <c r="DH28" s="429"/>
      <c r="DI28" s="430"/>
    </row>
    <row r="29" spans="1:113" ht="18.75" customHeight="1" x14ac:dyDescent="0.15">
      <c r="A29" s="175"/>
      <c r="B29" s="602"/>
      <c r="C29" s="578"/>
      <c r="D29" s="579"/>
      <c r="E29" s="481" t="s">
        <v>176</v>
      </c>
      <c r="F29" s="461"/>
      <c r="G29" s="461"/>
      <c r="H29" s="461"/>
      <c r="I29" s="461"/>
      <c r="J29" s="461"/>
      <c r="K29" s="462"/>
      <c r="L29" s="482">
        <v>14</v>
      </c>
      <c r="M29" s="483"/>
      <c r="N29" s="483"/>
      <c r="O29" s="483"/>
      <c r="P29" s="525"/>
      <c r="Q29" s="482">
        <v>2050</v>
      </c>
      <c r="R29" s="483"/>
      <c r="S29" s="483"/>
      <c r="T29" s="483"/>
      <c r="U29" s="483"/>
      <c r="V29" s="525"/>
      <c r="W29" s="580"/>
      <c r="X29" s="581"/>
      <c r="Y29" s="582"/>
      <c r="Z29" s="481" t="s">
        <v>177</v>
      </c>
      <c r="AA29" s="461"/>
      <c r="AB29" s="461"/>
      <c r="AC29" s="461"/>
      <c r="AD29" s="461"/>
      <c r="AE29" s="461"/>
      <c r="AF29" s="461"/>
      <c r="AG29" s="462"/>
      <c r="AH29" s="482">
        <v>236</v>
      </c>
      <c r="AI29" s="483"/>
      <c r="AJ29" s="483"/>
      <c r="AK29" s="483"/>
      <c r="AL29" s="525"/>
      <c r="AM29" s="482">
        <v>735861</v>
      </c>
      <c r="AN29" s="483"/>
      <c r="AO29" s="483"/>
      <c r="AP29" s="483"/>
      <c r="AQ29" s="483"/>
      <c r="AR29" s="525"/>
      <c r="AS29" s="482">
        <v>3118</v>
      </c>
      <c r="AT29" s="483"/>
      <c r="AU29" s="483"/>
      <c r="AV29" s="483"/>
      <c r="AW29" s="483"/>
      <c r="AX29" s="484"/>
      <c r="AY29" s="588"/>
      <c r="AZ29" s="589"/>
      <c r="BA29" s="589"/>
      <c r="BB29" s="590"/>
      <c r="BC29" s="465" t="s">
        <v>178</v>
      </c>
      <c r="BD29" s="466"/>
      <c r="BE29" s="466"/>
      <c r="BF29" s="466"/>
      <c r="BG29" s="466"/>
      <c r="BH29" s="466"/>
      <c r="BI29" s="466"/>
      <c r="BJ29" s="466"/>
      <c r="BK29" s="466"/>
      <c r="BL29" s="466"/>
      <c r="BM29" s="467"/>
      <c r="BN29" s="431">
        <v>1412645</v>
      </c>
      <c r="BO29" s="432"/>
      <c r="BP29" s="432"/>
      <c r="BQ29" s="432"/>
      <c r="BR29" s="432"/>
      <c r="BS29" s="432"/>
      <c r="BT29" s="432"/>
      <c r="BU29" s="433"/>
      <c r="BV29" s="431">
        <v>1724590</v>
      </c>
      <c r="BW29" s="432"/>
      <c r="BX29" s="432"/>
      <c r="BY29" s="432"/>
      <c r="BZ29" s="432"/>
      <c r="CA29" s="432"/>
      <c r="CB29" s="432"/>
      <c r="CC29" s="433"/>
      <c r="CD29" s="178"/>
      <c r="CE29" s="545"/>
      <c r="CF29" s="545"/>
      <c r="CG29" s="545"/>
      <c r="CH29" s="545"/>
      <c r="CI29" s="545"/>
      <c r="CJ29" s="545"/>
      <c r="CK29" s="545"/>
      <c r="CL29" s="545"/>
      <c r="CM29" s="545"/>
      <c r="CN29" s="545"/>
      <c r="CO29" s="545"/>
      <c r="CP29" s="545"/>
      <c r="CQ29" s="545"/>
      <c r="CR29" s="545"/>
      <c r="CS29" s="546"/>
      <c r="CT29" s="428"/>
      <c r="CU29" s="429"/>
      <c r="CV29" s="429"/>
      <c r="CW29" s="429"/>
      <c r="CX29" s="429"/>
      <c r="CY29" s="429"/>
      <c r="CZ29" s="429"/>
      <c r="DA29" s="430"/>
      <c r="DB29" s="428"/>
      <c r="DC29" s="429"/>
      <c r="DD29" s="429"/>
      <c r="DE29" s="429"/>
      <c r="DF29" s="429"/>
      <c r="DG29" s="429"/>
      <c r="DH29" s="429"/>
      <c r="DI29" s="430"/>
    </row>
    <row r="30" spans="1:113" ht="18.75" customHeight="1" thickBot="1" x14ac:dyDescent="0.2">
      <c r="A30" s="175"/>
      <c r="B30" s="603"/>
      <c r="C30" s="604"/>
      <c r="D30" s="605"/>
      <c r="E30" s="485"/>
      <c r="F30" s="486"/>
      <c r="G30" s="486"/>
      <c r="H30" s="486"/>
      <c r="I30" s="486"/>
      <c r="J30" s="486"/>
      <c r="K30" s="487"/>
      <c r="L30" s="595"/>
      <c r="M30" s="596"/>
      <c r="N30" s="596"/>
      <c r="O30" s="596"/>
      <c r="P30" s="597"/>
      <c r="Q30" s="595"/>
      <c r="R30" s="596"/>
      <c r="S30" s="596"/>
      <c r="T30" s="596"/>
      <c r="U30" s="596"/>
      <c r="V30" s="597"/>
      <c r="W30" s="598" t="s">
        <v>179</v>
      </c>
      <c r="X30" s="599"/>
      <c r="Y30" s="599"/>
      <c r="Z30" s="599"/>
      <c r="AA30" s="599"/>
      <c r="AB30" s="599"/>
      <c r="AC30" s="599"/>
      <c r="AD30" s="599"/>
      <c r="AE30" s="599"/>
      <c r="AF30" s="599"/>
      <c r="AG30" s="600"/>
      <c r="AH30" s="558">
        <v>98.9</v>
      </c>
      <c r="AI30" s="559"/>
      <c r="AJ30" s="559"/>
      <c r="AK30" s="559"/>
      <c r="AL30" s="559"/>
      <c r="AM30" s="559"/>
      <c r="AN30" s="559"/>
      <c r="AO30" s="559"/>
      <c r="AP30" s="559"/>
      <c r="AQ30" s="559"/>
      <c r="AR30" s="559"/>
      <c r="AS30" s="559"/>
      <c r="AT30" s="559"/>
      <c r="AU30" s="559"/>
      <c r="AV30" s="559"/>
      <c r="AW30" s="559"/>
      <c r="AX30" s="561"/>
      <c r="AY30" s="591"/>
      <c r="AZ30" s="592"/>
      <c r="BA30" s="592"/>
      <c r="BB30" s="593"/>
      <c r="BC30" s="547" t="s">
        <v>48</v>
      </c>
      <c r="BD30" s="548"/>
      <c r="BE30" s="548"/>
      <c r="BF30" s="548"/>
      <c r="BG30" s="548"/>
      <c r="BH30" s="548"/>
      <c r="BI30" s="548"/>
      <c r="BJ30" s="548"/>
      <c r="BK30" s="548"/>
      <c r="BL30" s="548"/>
      <c r="BM30" s="549"/>
      <c r="BN30" s="550">
        <v>1905037</v>
      </c>
      <c r="BO30" s="551"/>
      <c r="BP30" s="551"/>
      <c r="BQ30" s="551"/>
      <c r="BR30" s="551"/>
      <c r="BS30" s="551"/>
      <c r="BT30" s="551"/>
      <c r="BU30" s="552"/>
      <c r="BV30" s="550">
        <v>2057851</v>
      </c>
      <c r="BW30" s="551"/>
      <c r="BX30" s="551"/>
      <c r="BY30" s="551"/>
      <c r="BZ30" s="551"/>
      <c r="CA30" s="551"/>
      <c r="CB30" s="551"/>
      <c r="CC30" s="55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94" t="s">
        <v>180</v>
      </c>
      <c r="D32" s="594"/>
      <c r="E32" s="594"/>
      <c r="F32" s="594"/>
      <c r="G32" s="594"/>
      <c r="H32" s="594"/>
      <c r="I32" s="594"/>
      <c r="J32" s="594"/>
      <c r="K32" s="594"/>
      <c r="L32" s="594"/>
      <c r="M32" s="594"/>
      <c r="N32" s="594"/>
      <c r="O32" s="594"/>
      <c r="P32" s="594"/>
      <c r="Q32" s="594"/>
      <c r="R32" s="594"/>
      <c r="S32" s="594"/>
      <c r="U32" s="435" t="s">
        <v>181</v>
      </c>
      <c r="V32" s="435"/>
      <c r="W32" s="435"/>
      <c r="X32" s="435"/>
      <c r="Y32" s="435"/>
      <c r="Z32" s="435"/>
      <c r="AA32" s="435"/>
      <c r="AB32" s="435"/>
      <c r="AC32" s="435"/>
      <c r="AD32" s="435"/>
      <c r="AE32" s="435"/>
      <c r="AF32" s="435"/>
      <c r="AG32" s="435"/>
      <c r="AH32" s="435"/>
      <c r="AI32" s="435"/>
      <c r="AJ32" s="435"/>
      <c r="AK32" s="435"/>
      <c r="AM32" s="435" t="s">
        <v>182</v>
      </c>
      <c r="AN32" s="435"/>
      <c r="AO32" s="435"/>
      <c r="AP32" s="435"/>
      <c r="AQ32" s="435"/>
      <c r="AR32" s="435"/>
      <c r="AS32" s="435"/>
      <c r="AT32" s="435"/>
      <c r="AU32" s="435"/>
      <c r="AV32" s="435"/>
      <c r="AW32" s="435"/>
      <c r="AX32" s="435"/>
      <c r="AY32" s="435"/>
      <c r="AZ32" s="435"/>
      <c r="BA32" s="435"/>
      <c r="BB32" s="435"/>
      <c r="BC32" s="435"/>
      <c r="BE32" s="435" t="s">
        <v>183</v>
      </c>
      <c r="BF32" s="435"/>
      <c r="BG32" s="435"/>
      <c r="BH32" s="435"/>
      <c r="BI32" s="435"/>
      <c r="BJ32" s="435"/>
      <c r="BK32" s="435"/>
      <c r="BL32" s="435"/>
      <c r="BM32" s="435"/>
      <c r="BN32" s="435"/>
      <c r="BO32" s="435"/>
      <c r="BP32" s="435"/>
      <c r="BQ32" s="435"/>
      <c r="BR32" s="435"/>
      <c r="BS32" s="435"/>
      <c r="BT32" s="435"/>
      <c r="BU32" s="435"/>
      <c r="BW32" s="435" t="s">
        <v>184</v>
      </c>
      <c r="BX32" s="435"/>
      <c r="BY32" s="435"/>
      <c r="BZ32" s="435"/>
      <c r="CA32" s="435"/>
      <c r="CB32" s="435"/>
      <c r="CC32" s="435"/>
      <c r="CD32" s="435"/>
      <c r="CE32" s="435"/>
      <c r="CF32" s="435"/>
      <c r="CG32" s="435"/>
      <c r="CH32" s="435"/>
      <c r="CI32" s="435"/>
      <c r="CJ32" s="435"/>
      <c r="CK32" s="435"/>
      <c r="CL32" s="435"/>
      <c r="CM32" s="435"/>
      <c r="CO32" s="435" t="s">
        <v>185</v>
      </c>
      <c r="CP32" s="435"/>
      <c r="CQ32" s="435"/>
      <c r="CR32" s="435"/>
      <c r="CS32" s="435"/>
      <c r="CT32" s="435"/>
      <c r="CU32" s="435"/>
      <c r="CV32" s="435"/>
      <c r="CW32" s="435"/>
      <c r="CX32" s="435"/>
      <c r="CY32" s="435"/>
      <c r="CZ32" s="435"/>
      <c r="DA32" s="435"/>
      <c r="DB32" s="435"/>
      <c r="DC32" s="435"/>
      <c r="DD32" s="435"/>
      <c r="DE32" s="435"/>
      <c r="DI32" s="201"/>
    </row>
    <row r="33" spans="1:113" ht="13.5" customHeight="1" x14ac:dyDescent="0.15">
      <c r="A33" s="175"/>
      <c r="B33" s="202"/>
      <c r="C33" s="455" t="s">
        <v>186</v>
      </c>
      <c r="D33" s="455"/>
      <c r="E33" s="420" t="s">
        <v>187</v>
      </c>
      <c r="F33" s="420"/>
      <c r="G33" s="420"/>
      <c r="H33" s="420"/>
      <c r="I33" s="420"/>
      <c r="J33" s="420"/>
      <c r="K33" s="420"/>
      <c r="L33" s="420"/>
      <c r="M33" s="420"/>
      <c r="N33" s="420"/>
      <c r="O33" s="420"/>
      <c r="P33" s="420"/>
      <c r="Q33" s="420"/>
      <c r="R33" s="420"/>
      <c r="S33" s="420"/>
      <c r="T33" s="179"/>
      <c r="U33" s="455" t="s">
        <v>186</v>
      </c>
      <c r="V33" s="455"/>
      <c r="W33" s="420" t="s">
        <v>187</v>
      </c>
      <c r="X33" s="420"/>
      <c r="Y33" s="420"/>
      <c r="Z33" s="420"/>
      <c r="AA33" s="420"/>
      <c r="AB33" s="420"/>
      <c r="AC33" s="420"/>
      <c r="AD33" s="420"/>
      <c r="AE33" s="420"/>
      <c r="AF33" s="420"/>
      <c r="AG33" s="420"/>
      <c r="AH33" s="420"/>
      <c r="AI33" s="420"/>
      <c r="AJ33" s="420"/>
      <c r="AK33" s="420"/>
      <c r="AL33" s="179"/>
      <c r="AM33" s="455" t="s">
        <v>186</v>
      </c>
      <c r="AN33" s="455"/>
      <c r="AO33" s="420" t="s">
        <v>187</v>
      </c>
      <c r="AP33" s="420"/>
      <c r="AQ33" s="420"/>
      <c r="AR33" s="420"/>
      <c r="AS33" s="420"/>
      <c r="AT33" s="420"/>
      <c r="AU33" s="420"/>
      <c r="AV33" s="420"/>
      <c r="AW33" s="420"/>
      <c r="AX33" s="420"/>
      <c r="AY33" s="420"/>
      <c r="AZ33" s="420"/>
      <c r="BA33" s="420"/>
      <c r="BB33" s="420"/>
      <c r="BC33" s="420"/>
      <c r="BD33" s="185"/>
      <c r="BE33" s="420" t="s">
        <v>188</v>
      </c>
      <c r="BF33" s="420"/>
      <c r="BG33" s="420" t="s">
        <v>189</v>
      </c>
      <c r="BH33" s="420"/>
      <c r="BI33" s="420"/>
      <c r="BJ33" s="420"/>
      <c r="BK33" s="420"/>
      <c r="BL33" s="420"/>
      <c r="BM33" s="420"/>
      <c r="BN33" s="420"/>
      <c r="BO33" s="420"/>
      <c r="BP33" s="420"/>
      <c r="BQ33" s="420"/>
      <c r="BR33" s="420"/>
      <c r="BS33" s="420"/>
      <c r="BT33" s="420"/>
      <c r="BU33" s="420"/>
      <c r="BV33" s="185"/>
      <c r="BW33" s="455" t="s">
        <v>188</v>
      </c>
      <c r="BX33" s="455"/>
      <c r="BY33" s="420" t="s">
        <v>190</v>
      </c>
      <c r="BZ33" s="420"/>
      <c r="CA33" s="420"/>
      <c r="CB33" s="420"/>
      <c r="CC33" s="420"/>
      <c r="CD33" s="420"/>
      <c r="CE33" s="420"/>
      <c r="CF33" s="420"/>
      <c r="CG33" s="420"/>
      <c r="CH33" s="420"/>
      <c r="CI33" s="420"/>
      <c r="CJ33" s="420"/>
      <c r="CK33" s="420"/>
      <c r="CL33" s="420"/>
      <c r="CM33" s="420"/>
      <c r="CN33" s="179"/>
      <c r="CO33" s="455" t="s">
        <v>186</v>
      </c>
      <c r="CP33" s="455"/>
      <c r="CQ33" s="420" t="s">
        <v>191</v>
      </c>
      <c r="CR33" s="420"/>
      <c r="CS33" s="420"/>
      <c r="CT33" s="420"/>
      <c r="CU33" s="420"/>
      <c r="CV33" s="420"/>
      <c r="CW33" s="420"/>
      <c r="CX33" s="420"/>
      <c r="CY33" s="420"/>
      <c r="CZ33" s="420"/>
      <c r="DA33" s="420"/>
      <c r="DB33" s="420"/>
      <c r="DC33" s="420"/>
      <c r="DD33" s="420"/>
      <c r="DE33" s="420"/>
      <c r="DF33" s="179"/>
      <c r="DG33" s="620" t="s">
        <v>192</v>
      </c>
      <c r="DH33" s="620"/>
      <c r="DI33" s="180"/>
    </row>
    <row r="34" spans="1:113" ht="32.25" customHeight="1" x14ac:dyDescent="0.15">
      <c r="A34" s="175"/>
      <c r="B34" s="202"/>
      <c r="C34" s="621">
        <f>IF(E34="","",1)</f>
        <v>1</v>
      </c>
      <c r="D34" s="621"/>
      <c r="E34" s="622" t="str">
        <f>IF('各会計、関係団体の財政状況及び健全化判断比率'!B7="","",'各会計、関係団体の財政状況及び健全化判断比率'!B7)</f>
        <v>一般会計</v>
      </c>
      <c r="F34" s="622"/>
      <c r="G34" s="622"/>
      <c r="H34" s="622"/>
      <c r="I34" s="622"/>
      <c r="J34" s="622"/>
      <c r="K34" s="622"/>
      <c r="L34" s="622"/>
      <c r="M34" s="622"/>
      <c r="N34" s="622"/>
      <c r="O34" s="622"/>
      <c r="P34" s="622"/>
      <c r="Q34" s="622"/>
      <c r="R34" s="622"/>
      <c r="S34" s="622"/>
      <c r="T34" s="175"/>
      <c r="U34" s="621">
        <f>IF(W34="","",MAX(C34:D43)+1)</f>
        <v>4</v>
      </c>
      <c r="V34" s="621"/>
      <c r="W34" s="622" t="str">
        <f>IF('各会計、関係団体の財政状況及び健全化判断比率'!B28="","",'各会計、関係団体の財政状況及び健全化判断比率'!B28)</f>
        <v>国民健康保険事業勘定特別会計</v>
      </c>
      <c r="X34" s="622"/>
      <c r="Y34" s="622"/>
      <c r="Z34" s="622"/>
      <c r="AA34" s="622"/>
      <c r="AB34" s="622"/>
      <c r="AC34" s="622"/>
      <c r="AD34" s="622"/>
      <c r="AE34" s="622"/>
      <c r="AF34" s="622"/>
      <c r="AG34" s="622"/>
      <c r="AH34" s="622"/>
      <c r="AI34" s="622"/>
      <c r="AJ34" s="622"/>
      <c r="AK34" s="622"/>
      <c r="AL34" s="175"/>
      <c r="AM34" s="621">
        <f>IF(AO34="","",MAX(C34:D43,U34:V43)+1)</f>
        <v>12</v>
      </c>
      <c r="AN34" s="621"/>
      <c r="AO34" s="622" t="str">
        <f>IF('各会計、関係団体の財政状況及び健全化判断比率'!B36="","",'各会計、関係団体の財政状況及び健全化判断比率'!B36)</f>
        <v>上水道事業会計</v>
      </c>
      <c r="AP34" s="622"/>
      <c r="AQ34" s="622"/>
      <c r="AR34" s="622"/>
      <c r="AS34" s="622"/>
      <c r="AT34" s="622"/>
      <c r="AU34" s="622"/>
      <c r="AV34" s="622"/>
      <c r="AW34" s="622"/>
      <c r="AX34" s="622"/>
      <c r="AY34" s="622"/>
      <c r="AZ34" s="622"/>
      <c r="BA34" s="622"/>
      <c r="BB34" s="622"/>
      <c r="BC34" s="622"/>
      <c r="BD34" s="175"/>
      <c r="BE34" s="621">
        <f>IF(BG34="","",MAX(C34:D43,U34:V43,AM34:AN43)+1)</f>
        <v>13</v>
      </c>
      <c r="BF34" s="621"/>
      <c r="BG34" s="622" t="str">
        <f>IF('各会計、関係団体の財政状況及び健全化判断比率'!B37="","",'各会計、関係団体の財政状況及び健全化判断比率'!B37)</f>
        <v>下水道事業特別会計</v>
      </c>
      <c r="BH34" s="622"/>
      <c r="BI34" s="622"/>
      <c r="BJ34" s="622"/>
      <c r="BK34" s="622"/>
      <c r="BL34" s="622"/>
      <c r="BM34" s="622"/>
      <c r="BN34" s="622"/>
      <c r="BO34" s="622"/>
      <c r="BP34" s="622"/>
      <c r="BQ34" s="622"/>
      <c r="BR34" s="622"/>
      <c r="BS34" s="622"/>
      <c r="BT34" s="622"/>
      <c r="BU34" s="622"/>
      <c r="BV34" s="175"/>
      <c r="BW34" s="621">
        <f>IF(BY34="","",MAX(C34:D43,U34:V43,AM34:AN43,BE34:BF43)+1)</f>
        <v>14</v>
      </c>
      <c r="BX34" s="621"/>
      <c r="BY34" s="622" t="str">
        <f>IF('各会計、関係団体の財政状況及び健全化判断比率'!B68="","",'各会計、関係団体の財政状況及び健全化判断比率'!B68)</f>
        <v>島根県市町村総合事務組合（普通会計）</v>
      </c>
      <c r="BZ34" s="622"/>
      <c r="CA34" s="622"/>
      <c r="CB34" s="622"/>
      <c r="CC34" s="622"/>
      <c r="CD34" s="622"/>
      <c r="CE34" s="622"/>
      <c r="CF34" s="622"/>
      <c r="CG34" s="622"/>
      <c r="CH34" s="622"/>
      <c r="CI34" s="622"/>
      <c r="CJ34" s="622"/>
      <c r="CK34" s="622"/>
      <c r="CL34" s="622"/>
      <c r="CM34" s="622"/>
      <c r="CN34" s="175"/>
      <c r="CO34" s="621">
        <f>IF(CQ34="","",MAX(C34:D43,U34:V43,AM34:AN43,BE34:BF43,BW34:BX43)+1)</f>
        <v>21</v>
      </c>
      <c r="CP34" s="621"/>
      <c r="CQ34" s="622" t="str">
        <f>IF('各会計、関係団体の財政状況及び健全化判断比率'!BS7="","",'各会計、関係団体の財政状況及び健全化判断比率'!BS7)</f>
        <v>隠岐の島町文化振興財団</v>
      </c>
      <c r="CR34" s="622"/>
      <c r="CS34" s="622"/>
      <c r="CT34" s="622"/>
      <c r="CU34" s="622"/>
      <c r="CV34" s="622"/>
      <c r="CW34" s="622"/>
      <c r="CX34" s="622"/>
      <c r="CY34" s="622"/>
      <c r="CZ34" s="622"/>
      <c r="DA34" s="622"/>
      <c r="DB34" s="622"/>
      <c r="DC34" s="622"/>
      <c r="DD34" s="622"/>
      <c r="DE34" s="622"/>
      <c r="DG34" s="623" t="str">
        <f>IF('各会計、関係団体の財政状況及び健全化判断比率'!BR7="","",'各会計、関係団体の財政状況及び健全化判断比率'!BR7)</f>
        <v/>
      </c>
      <c r="DH34" s="623"/>
      <c r="DI34" s="180"/>
    </row>
    <row r="35" spans="1:113" ht="32.25" customHeight="1" x14ac:dyDescent="0.15">
      <c r="A35" s="175"/>
      <c r="B35" s="202"/>
      <c r="C35" s="621">
        <f>IF(E35="","",C34+1)</f>
        <v>2</v>
      </c>
      <c r="D35" s="621"/>
      <c r="E35" s="622" t="str">
        <f>IF('各会計、関係団体の財政状況及び健全化判断比率'!B8="","",'各会計、関係団体の財政状況及び健全化判断比率'!B8)</f>
        <v>布施へき地診療施設事業特別会計</v>
      </c>
      <c r="F35" s="622"/>
      <c r="G35" s="622"/>
      <c r="H35" s="622"/>
      <c r="I35" s="622"/>
      <c r="J35" s="622"/>
      <c r="K35" s="622"/>
      <c r="L35" s="622"/>
      <c r="M35" s="622"/>
      <c r="N35" s="622"/>
      <c r="O35" s="622"/>
      <c r="P35" s="622"/>
      <c r="Q35" s="622"/>
      <c r="R35" s="622"/>
      <c r="S35" s="622"/>
      <c r="T35" s="175"/>
      <c r="U35" s="621">
        <f>IF(W35="","",U34+1)</f>
        <v>5</v>
      </c>
      <c r="V35" s="621"/>
      <c r="W35" s="622" t="str">
        <f>IF('各会計、関係団体の財政状況及び健全化判断比率'!B29="","",'各会計、関係団体の財政状況及び健全化判断比率'!B29)</f>
        <v>国民健康保険施設勘定（中村診療所）特別会計</v>
      </c>
      <c r="X35" s="622"/>
      <c r="Y35" s="622"/>
      <c r="Z35" s="622"/>
      <c r="AA35" s="622"/>
      <c r="AB35" s="622"/>
      <c r="AC35" s="622"/>
      <c r="AD35" s="622"/>
      <c r="AE35" s="622"/>
      <c r="AF35" s="622"/>
      <c r="AG35" s="622"/>
      <c r="AH35" s="622"/>
      <c r="AI35" s="622"/>
      <c r="AJ35" s="622"/>
      <c r="AK35" s="622"/>
      <c r="AL35" s="175"/>
      <c r="AM35" s="621" t="str">
        <f t="shared" ref="AM35:AM43" si="0">IF(AO35="","",AM34+1)</f>
        <v/>
      </c>
      <c r="AN35" s="621"/>
      <c r="AO35" s="622"/>
      <c r="AP35" s="622"/>
      <c r="AQ35" s="622"/>
      <c r="AR35" s="622"/>
      <c r="AS35" s="622"/>
      <c r="AT35" s="622"/>
      <c r="AU35" s="622"/>
      <c r="AV35" s="622"/>
      <c r="AW35" s="622"/>
      <c r="AX35" s="622"/>
      <c r="AY35" s="622"/>
      <c r="AZ35" s="622"/>
      <c r="BA35" s="622"/>
      <c r="BB35" s="622"/>
      <c r="BC35" s="622"/>
      <c r="BD35" s="175"/>
      <c r="BE35" s="621" t="str">
        <f t="shared" ref="BE35:BE43" si="1">IF(BG35="","",BE34+1)</f>
        <v/>
      </c>
      <c r="BF35" s="621"/>
      <c r="BG35" s="622"/>
      <c r="BH35" s="622"/>
      <c r="BI35" s="622"/>
      <c r="BJ35" s="622"/>
      <c r="BK35" s="622"/>
      <c r="BL35" s="622"/>
      <c r="BM35" s="622"/>
      <c r="BN35" s="622"/>
      <c r="BO35" s="622"/>
      <c r="BP35" s="622"/>
      <c r="BQ35" s="622"/>
      <c r="BR35" s="622"/>
      <c r="BS35" s="622"/>
      <c r="BT35" s="622"/>
      <c r="BU35" s="622"/>
      <c r="BV35" s="175"/>
      <c r="BW35" s="621">
        <f t="shared" ref="BW35:BW43" si="2">IF(BY35="","",BW34+1)</f>
        <v>15</v>
      </c>
      <c r="BX35" s="621"/>
      <c r="BY35" s="622" t="str">
        <f>IF('各会計、関係団体の財政状況及び健全化判断比率'!B69="","",'各会計、関係団体の財政状況及び健全化判断比率'!B69)</f>
        <v>隠岐広域連合（普通会計）</v>
      </c>
      <c r="BZ35" s="622"/>
      <c r="CA35" s="622"/>
      <c r="CB35" s="622"/>
      <c r="CC35" s="622"/>
      <c r="CD35" s="622"/>
      <c r="CE35" s="622"/>
      <c r="CF35" s="622"/>
      <c r="CG35" s="622"/>
      <c r="CH35" s="622"/>
      <c r="CI35" s="622"/>
      <c r="CJ35" s="622"/>
      <c r="CK35" s="622"/>
      <c r="CL35" s="622"/>
      <c r="CM35" s="622"/>
      <c r="CN35" s="175"/>
      <c r="CO35" s="621">
        <f t="shared" ref="CO35:CO43" si="3">IF(CQ35="","",CO34+1)</f>
        <v>22</v>
      </c>
      <c r="CP35" s="621"/>
      <c r="CQ35" s="622" t="str">
        <f>IF('各会計、関係団体の財政状況及び健全化判断比率'!BS8="","",'各会計、関係団体の財政状況及び健全化判断比率'!BS8)</f>
        <v>ふせの里</v>
      </c>
      <c r="CR35" s="622"/>
      <c r="CS35" s="622"/>
      <c r="CT35" s="622"/>
      <c r="CU35" s="622"/>
      <c r="CV35" s="622"/>
      <c r="CW35" s="622"/>
      <c r="CX35" s="622"/>
      <c r="CY35" s="622"/>
      <c r="CZ35" s="622"/>
      <c r="DA35" s="622"/>
      <c r="DB35" s="622"/>
      <c r="DC35" s="622"/>
      <c r="DD35" s="622"/>
      <c r="DE35" s="622"/>
      <c r="DG35" s="623" t="str">
        <f>IF('各会計、関係団体の財政状況及び健全化判断比率'!BR8="","",'各会計、関係団体の財政状況及び健全化判断比率'!BR8)</f>
        <v/>
      </c>
      <c r="DH35" s="623"/>
      <c r="DI35" s="180"/>
    </row>
    <row r="36" spans="1:113" ht="32.25" customHeight="1" x14ac:dyDescent="0.15">
      <c r="A36" s="175"/>
      <c r="B36" s="202"/>
      <c r="C36" s="621">
        <f>IF(E36="","",C35+1)</f>
        <v>3</v>
      </c>
      <c r="D36" s="621"/>
      <c r="E36" s="622" t="str">
        <f>IF('各会計、関係団体の財政状況及び健全化判断比率'!B9="","",'各会計、関係団体の財政状況及び健全化判断比率'!B9)</f>
        <v>五箇へき地診療施設事業特別会計</v>
      </c>
      <c r="F36" s="622"/>
      <c r="G36" s="622"/>
      <c r="H36" s="622"/>
      <c r="I36" s="622"/>
      <c r="J36" s="622"/>
      <c r="K36" s="622"/>
      <c r="L36" s="622"/>
      <c r="M36" s="622"/>
      <c r="N36" s="622"/>
      <c r="O36" s="622"/>
      <c r="P36" s="622"/>
      <c r="Q36" s="622"/>
      <c r="R36" s="622"/>
      <c r="S36" s="622"/>
      <c r="T36" s="175"/>
      <c r="U36" s="621">
        <f t="shared" ref="U36:U43" si="4">IF(W36="","",U35+1)</f>
        <v>6</v>
      </c>
      <c r="V36" s="621"/>
      <c r="W36" s="622" t="str">
        <f>IF('各会計、関係団体の財政状況及び健全化判断比率'!B30="","",'各会計、関係団体の財政状況及び健全化判断比率'!B30)</f>
        <v>国民健康保険施設勘定（五箇診療所）特別会計</v>
      </c>
      <c r="X36" s="622"/>
      <c r="Y36" s="622"/>
      <c r="Z36" s="622"/>
      <c r="AA36" s="622"/>
      <c r="AB36" s="622"/>
      <c r="AC36" s="622"/>
      <c r="AD36" s="622"/>
      <c r="AE36" s="622"/>
      <c r="AF36" s="622"/>
      <c r="AG36" s="622"/>
      <c r="AH36" s="622"/>
      <c r="AI36" s="622"/>
      <c r="AJ36" s="622"/>
      <c r="AK36" s="622"/>
      <c r="AL36" s="175"/>
      <c r="AM36" s="621" t="str">
        <f t="shared" si="0"/>
        <v/>
      </c>
      <c r="AN36" s="621"/>
      <c r="AO36" s="622"/>
      <c r="AP36" s="622"/>
      <c r="AQ36" s="622"/>
      <c r="AR36" s="622"/>
      <c r="AS36" s="622"/>
      <c r="AT36" s="622"/>
      <c r="AU36" s="622"/>
      <c r="AV36" s="622"/>
      <c r="AW36" s="622"/>
      <c r="AX36" s="622"/>
      <c r="AY36" s="622"/>
      <c r="AZ36" s="622"/>
      <c r="BA36" s="622"/>
      <c r="BB36" s="622"/>
      <c r="BC36" s="622"/>
      <c r="BD36" s="175"/>
      <c r="BE36" s="621" t="str">
        <f t="shared" si="1"/>
        <v/>
      </c>
      <c r="BF36" s="621"/>
      <c r="BG36" s="622"/>
      <c r="BH36" s="622"/>
      <c r="BI36" s="622"/>
      <c r="BJ36" s="622"/>
      <c r="BK36" s="622"/>
      <c r="BL36" s="622"/>
      <c r="BM36" s="622"/>
      <c r="BN36" s="622"/>
      <c r="BO36" s="622"/>
      <c r="BP36" s="622"/>
      <c r="BQ36" s="622"/>
      <c r="BR36" s="622"/>
      <c r="BS36" s="622"/>
      <c r="BT36" s="622"/>
      <c r="BU36" s="622"/>
      <c r="BV36" s="175"/>
      <c r="BW36" s="621">
        <f t="shared" si="2"/>
        <v>16</v>
      </c>
      <c r="BX36" s="621"/>
      <c r="BY36" s="622" t="str">
        <f>IF('各会計、関係団体の財政状況及び健全化判断比率'!B70="","",'各会計、関係団体の財政状況及び健全化判断比率'!B70)</f>
        <v>隠岐広域連合（介護）</v>
      </c>
      <c r="BZ36" s="622"/>
      <c r="CA36" s="622"/>
      <c r="CB36" s="622"/>
      <c r="CC36" s="622"/>
      <c r="CD36" s="622"/>
      <c r="CE36" s="622"/>
      <c r="CF36" s="622"/>
      <c r="CG36" s="622"/>
      <c r="CH36" s="622"/>
      <c r="CI36" s="622"/>
      <c r="CJ36" s="622"/>
      <c r="CK36" s="622"/>
      <c r="CL36" s="622"/>
      <c r="CM36" s="622"/>
      <c r="CN36" s="175"/>
      <c r="CO36" s="621">
        <f t="shared" si="3"/>
        <v>23</v>
      </c>
      <c r="CP36" s="621"/>
      <c r="CQ36" s="622" t="str">
        <f>IF('各会計、関係団体の財政状況及び健全化判断比率'!BS9="","",'各会計、関係団体の財政状況及び健全化判断比率'!BS9)</f>
        <v>隠岐の島町農業公社</v>
      </c>
      <c r="CR36" s="622"/>
      <c r="CS36" s="622"/>
      <c r="CT36" s="622"/>
      <c r="CU36" s="622"/>
      <c r="CV36" s="622"/>
      <c r="CW36" s="622"/>
      <c r="CX36" s="622"/>
      <c r="CY36" s="622"/>
      <c r="CZ36" s="622"/>
      <c r="DA36" s="622"/>
      <c r="DB36" s="622"/>
      <c r="DC36" s="622"/>
      <c r="DD36" s="622"/>
      <c r="DE36" s="622"/>
      <c r="DG36" s="623" t="str">
        <f>IF('各会計、関係団体の財政状況及び健全化判断比率'!BR9="","",'各会計、関係団体の財政状況及び健全化判断比率'!BR9)</f>
        <v/>
      </c>
      <c r="DH36" s="623"/>
      <c r="DI36" s="180"/>
    </row>
    <row r="37" spans="1:113" ht="32.25" customHeight="1" x14ac:dyDescent="0.15">
      <c r="A37" s="175"/>
      <c r="B37" s="202"/>
      <c r="C37" s="621" t="str">
        <f>IF(E37="","",C36+1)</f>
        <v/>
      </c>
      <c r="D37" s="621"/>
      <c r="E37" s="622" t="str">
        <f>IF('各会計、関係団体の財政状況及び健全化判断比率'!B10="","",'各会計、関係団体の財政状況及び健全化判断比率'!B10)</f>
        <v/>
      </c>
      <c r="F37" s="622"/>
      <c r="G37" s="622"/>
      <c r="H37" s="622"/>
      <c r="I37" s="622"/>
      <c r="J37" s="622"/>
      <c r="K37" s="622"/>
      <c r="L37" s="622"/>
      <c r="M37" s="622"/>
      <c r="N37" s="622"/>
      <c r="O37" s="622"/>
      <c r="P37" s="622"/>
      <c r="Q37" s="622"/>
      <c r="R37" s="622"/>
      <c r="S37" s="622"/>
      <c r="T37" s="175"/>
      <c r="U37" s="621">
        <f t="shared" si="4"/>
        <v>7</v>
      </c>
      <c r="V37" s="621"/>
      <c r="W37" s="622" t="str">
        <f>IF('各会計、関係団体の財政状況及び健全化判断比率'!B31="","",'各会計、関係団体の財政状況及び健全化判断比率'!B31)</f>
        <v>国民健康保険施設勘定（都万診療所）特別会計</v>
      </c>
      <c r="X37" s="622"/>
      <c r="Y37" s="622"/>
      <c r="Z37" s="622"/>
      <c r="AA37" s="622"/>
      <c r="AB37" s="622"/>
      <c r="AC37" s="622"/>
      <c r="AD37" s="622"/>
      <c r="AE37" s="622"/>
      <c r="AF37" s="622"/>
      <c r="AG37" s="622"/>
      <c r="AH37" s="622"/>
      <c r="AI37" s="622"/>
      <c r="AJ37" s="622"/>
      <c r="AK37" s="622"/>
      <c r="AL37" s="175"/>
      <c r="AM37" s="621" t="str">
        <f t="shared" si="0"/>
        <v/>
      </c>
      <c r="AN37" s="621"/>
      <c r="AO37" s="622"/>
      <c r="AP37" s="622"/>
      <c r="AQ37" s="622"/>
      <c r="AR37" s="622"/>
      <c r="AS37" s="622"/>
      <c r="AT37" s="622"/>
      <c r="AU37" s="622"/>
      <c r="AV37" s="622"/>
      <c r="AW37" s="622"/>
      <c r="AX37" s="622"/>
      <c r="AY37" s="622"/>
      <c r="AZ37" s="622"/>
      <c r="BA37" s="622"/>
      <c r="BB37" s="622"/>
      <c r="BC37" s="622"/>
      <c r="BD37" s="175"/>
      <c r="BE37" s="621" t="str">
        <f t="shared" si="1"/>
        <v/>
      </c>
      <c r="BF37" s="621"/>
      <c r="BG37" s="622"/>
      <c r="BH37" s="622"/>
      <c r="BI37" s="622"/>
      <c r="BJ37" s="622"/>
      <c r="BK37" s="622"/>
      <c r="BL37" s="622"/>
      <c r="BM37" s="622"/>
      <c r="BN37" s="622"/>
      <c r="BO37" s="622"/>
      <c r="BP37" s="622"/>
      <c r="BQ37" s="622"/>
      <c r="BR37" s="622"/>
      <c r="BS37" s="622"/>
      <c r="BT37" s="622"/>
      <c r="BU37" s="622"/>
      <c r="BV37" s="175"/>
      <c r="BW37" s="621">
        <f t="shared" si="2"/>
        <v>17</v>
      </c>
      <c r="BX37" s="621"/>
      <c r="BY37" s="622" t="str">
        <f>IF('各会計、関係団体の財政状況及び健全化判断比率'!B71="","",'各会計、関係団体の財政状況及び健全化判断比率'!B71)</f>
        <v>島根県後期高齢者医療広域連合（普通会計）</v>
      </c>
      <c r="BZ37" s="622"/>
      <c r="CA37" s="622"/>
      <c r="CB37" s="622"/>
      <c r="CC37" s="622"/>
      <c r="CD37" s="622"/>
      <c r="CE37" s="622"/>
      <c r="CF37" s="622"/>
      <c r="CG37" s="622"/>
      <c r="CH37" s="622"/>
      <c r="CI37" s="622"/>
      <c r="CJ37" s="622"/>
      <c r="CK37" s="622"/>
      <c r="CL37" s="622"/>
      <c r="CM37" s="622"/>
      <c r="CN37" s="175"/>
      <c r="CO37" s="621" t="str">
        <f t="shared" si="3"/>
        <v/>
      </c>
      <c r="CP37" s="621"/>
      <c r="CQ37" s="622" t="str">
        <f>IF('各会計、関係団体の財政状況及び健全化判断比率'!BS10="","",'各会計、関係団体の財政状況及び健全化判断比率'!BS10)</f>
        <v/>
      </c>
      <c r="CR37" s="622"/>
      <c r="CS37" s="622"/>
      <c r="CT37" s="622"/>
      <c r="CU37" s="622"/>
      <c r="CV37" s="622"/>
      <c r="CW37" s="622"/>
      <c r="CX37" s="622"/>
      <c r="CY37" s="622"/>
      <c r="CZ37" s="622"/>
      <c r="DA37" s="622"/>
      <c r="DB37" s="622"/>
      <c r="DC37" s="622"/>
      <c r="DD37" s="622"/>
      <c r="DE37" s="622"/>
      <c r="DG37" s="623" t="str">
        <f>IF('各会計、関係団体の財政状況及び健全化判断比率'!BR10="","",'各会計、関係団体の財政状況及び健全化判断比率'!BR10)</f>
        <v/>
      </c>
      <c r="DH37" s="623"/>
      <c r="DI37" s="180"/>
    </row>
    <row r="38" spans="1:113" ht="32.25" customHeight="1" x14ac:dyDescent="0.15">
      <c r="A38" s="175"/>
      <c r="B38" s="202"/>
      <c r="C38" s="621" t="str">
        <f t="shared" ref="C38:C43" si="5">IF(E38="","",C37+1)</f>
        <v/>
      </c>
      <c r="D38" s="621"/>
      <c r="E38" s="622" t="str">
        <f>IF('各会計、関係団体の財政状況及び健全化判断比率'!B11="","",'各会計、関係団体の財政状況及び健全化判断比率'!B11)</f>
        <v/>
      </c>
      <c r="F38" s="622"/>
      <c r="G38" s="622"/>
      <c r="H38" s="622"/>
      <c r="I38" s="622"/>
      <c r="J38" s="622"/>
      <c r="K38" s="622"/>
      <c r="L38" s="622"/>
      <c r="M38" s="622"/>
      <c r="N38" s="622"/>
      <c r="O38" s="622"/>
      <c r="P38" s="622"/>
      <c r="Q38" s="622"/>
      <c r="R38" s="622"/>
      <c r="S38" s="622"/>
      <c r="T38" s="175"/>
      <c r="U38" s="621">
        <f t="shared" si="4"/>
        <v>8</v>
      </c>
      <c r="V38" s="621"/>
      <c r="W38" s="622" t="str">
        <f>IF('各会計、関係団体の財政状況及び健全化判断比率'!B32="","",'各会計、関係団体の財政状況及び健全化判断比率'!B32)</f>
        <v>後期高齢者医療保険事業特別会計</v>
      </c>
      <c r="X38" s="622"/>
      <c r="Y38" s="622"/>
      <c r="Z38" s="622"/>
      <c r="AA38" s="622"/>
      <c r="AB38" s="622"/>
      <c r="AC38" s="622"/>
      <c r="AD38" s="622"/>
      <c r="AE38" s="622"/>
      <c r="AF38" s="622"/>
      <c r="AG38" s="622"/>
      <c r="AH38" s="622"/>
      <c r="AI38" s="622"/>
      <c r="AJ38" s="622"/>
      <c r="AK38" s="622"/>
      <c r="AL38" s="175"/>
      <c r="AM38" s="621" t="str">
        <f t="shared" si="0"/>
        <v/>
      </c>
      <c r="AN38" s="621"/>
      <c r="AO38" s="622"/>
      <c r="AP38" s="622"/>
      <c r="AQ38" s="622"/>
      <c r="AR38" s="622"/>
      <c r="AS38" s="622"/>
      <c r="AT38" s="622"/>
      <c r="AU38" s="622"/>
      <c r="AV38" s="622"/>
      <c r="AW38" s="622"/>
      <c r="AX38" s="622"/>
      <c r="AY38" s="622"/>
      <c r="AZ38" s="622"/>
      <c r="BA38" s="622"/>
      <c r="BB38" s="622"/>
      <c r="BC38" s="622"/>
      <c r="BD38" s="175"/>
      <c r="BE38" s="621" t="str">
        <f t="shared" si="1"/>
        <v/>
      </c>
      <c r="BF38" s="621"/>
      <c r="BG38" s="622"/>
      <c r="BH38" s="622"/>
      <c r="BI38" s="622"/>
      <c r="BJ38" s="622"/>
      <c r="BK38" s="622"/>
      <c r="BL38" s="622"/>
      <c r="BM38" s="622"/>
      <c r="BN38" s="622"/>
      <c r="BO38" s="622"/>
      <c r="BP38" s="622"/>
      <c r="BQ38" s="622"/>
      <c r="BR38" s="622"/>
      <c r="BS38" s="622"/>
      <c r="BT38" s="622"/>
      <c r="BU38" s="622"/>
      <c r="BV38" s="175"/>
      <c r="BW38" s="621">
        <f t="shared" si="2"/>
        <v>18</v>
      </c>
      <c r="BX38" s="621"/>
      <c r="BY38" s="622" t="str">
        <f>IF('各会計、関係団体の財政状況及び健全化判断比率'!B72="","",'各会計、関係団体の財政状況及び健全化判断比率'!B72)</f>
        <v>島根県後期高齢者医療広域連合（後期高齢）</v>
      </c>
      <c r="BZ38" s="622"/>
      <c r="CA38" s="622"/>
      <c r="CB38" s="622"/>
      <c r="CC38" s="622"/>
      <c r="CD38" s="622"/>
      <c r="CE38" s="622"/>
      <c r="CF38" s="622"/>
      <c r="CG38" s="622"/>
      <c r="CH38" s="622"/>
      <c r="CI38" s="622"/>
      <c r="CJ38" s="622"/>
      <c r="CK38" s="622"/>
      <c r="CL38" s="622"/>
      <c r="CM38" s="622"/>
      <c r="CN38" s="175"/>
      <c r="CO38" s="621" t="str">
        <f t="shared" si="3"/>
        <v/>
      </c>
      <c r="CP38" s="621"/>
      <c r="CQ38" s="622" t="str">
        <f>IF('各会計、関係団体の財政状況及び健全化判断比率'!BS11="","",'各会計、関係団体の財政状況及び健全化判断比率'!BS11)</f>
        <v/>
      </c>
      <c r="CR38" s="622"/>
      <c r="CS38" s="622"/>
      <c r="CT38" s="622"/>
      <c r="CU38" s="622"/>
      <c r="CV38" s="622"/>
      <c r="CW38" s="622"/>
      <c r="CX38" s="622"/>
      <c r="CY38" s="622"/>
      <c r="CZ38" s="622"/>
      <c r="DA38" s="622"/>
      <c r="DB38" s="622"/>
      <c r="DC38" s="622"/>
      <c r="DD38" s="622"/>
      <c r="DE38" s="622"/>
      <c r="DG38" s="623" t="str">
        <f>IF('各会計、関係団体の財政状況及び健全化判断比率'!BR11="","",'各会計、関係団体の財政状況及び健全化判断比率'!BR11)</f>
        <v/>
      </c>
      <c r="DH38" s="623"/>
      <c r="DI38" s="180"/>
    </row>
    <row r="39" spans="1:113" ht="32.25" customHeight="1" x14ac:dyDescent="0.15">
      <c r="A39" s="175"/>
      <c r="B39" s="202"/>
      <c r="C39" s="621" t="str">
        <f t="shared" si="5"/>
        <v/>
      </c>
      <c r="D39" s="621"/>
      <c r="E39" s="622" t="str">
        <f>IF('各会計、関係団体の財政状況及び健全化判断比率'!B12="","",'各会計、関係団体の財政状況及び健全化判断比率'!B12)</f>
        <v/>
      </c>
      <c r="F39" s="622"/>
      <c r="G39" s="622"/>
      <c r="H39" s="622"/>
      <c r="I39" s="622"/>
      <c r="J39" s="622"/>
      <c r="K39" s="622"/>
      <c r="L39" s="622"/>
      <c r="M39" s="622"/>
      <c r="N39" s="622"/>
      <c r="O39" s="622"/>
      <c r="P39" s="622"/>
      <c r="Q39" s="622"/>
      <c r="R39" s="622"/>
      <c r="S39" s="622"/>
      <c r="T39" s="175"/>
      <c r="U39" s="621">
        <f t="shared" si="4"/>
        <v>9</v>
      </c>
      <c r="V39" s="621"/>
      <c r="W39" s="622" t="str">
        <f>IF('各会計、関係団体の財政状況及び健全化判断比率'!B33="","",'各会計、関係団体の財政状況及び健全化判断比率'!B33)</f>
        <v>訪問看護事業特別会計</v>
      </c>
      <c r="X39" s="622"/>
      <c r="Y39" s="622"/>
      <c r="Z39" s="622"/>
      <c r="AA39" s="622"/>
      <c r="AB39" s="622"/>
      <c r="AC39" s="622"/>
      <c r="AD39" s="622"/>
      <c r="AE39" s="622"/>
      <c r="AF39" s="622"/>
      <c r="AG39" s="622"/>
      <c r="AH39" s="622"/>
      <c r="AI39" s="622"/>
      <c r="AJ39" s="622"/>
      <c r="AK39" s="622"/>
      <c r="AL39" s="175"/>
      <c r="AM39" s="621" t="str">
        <f t="shared" si="0"/>
        <v/>
      </c>
      <c r="AN39" s="621"/>
      <c r="AO39" s="622"/>
      <c r="AP39" s="622"/>
      <c r="AQ39" s="622"/>
      <c r="AR39" s="622"/>
      <c r="AS39" s="622"/>
      <c r="AT39" s="622"/>
      <c r="AU39" s="622"/>
      <c r="AV39" s="622"/>
      <c r="AW39" s="622"/>
      <c r="AX39" s="622"/>
      <c r="AY39" s="622"/>
      <c r="AZ39" s="622"/>
      <c r="BA39" s="622"/>
      <c r="BB39" s="622"/>
      <c r="BC39" s="622"/>
      <c r="BD39" s="175"/>
      <c r="BE39" s="621" t="str">
        <f t="shared" si="1"/>
        <v/>
      </c>
      <c r="BF39" s="621"/>
      <c r="BG39" s="622"/>
      <c r="BH39" s="622"/>
      <c r="BI39" s="622"/>
      <c r="BJ39" s="622"/>
      <c r="BK39" s="622"/>
      <c r="BL39" s="622"/>
      <c r="BM39" s="622"/>
      <c r="BN39" s="622"/>
      <c r="BO39" s="622"/>
      <c r="BP39" s="622"/>
      <c r="BQ39" s="622"/>
      <c r="BR39" s="622"/>
      <c r="BS39" s="622"/>
      <c r="BT39" s="622"/>
      <c r="BU39" s="622"/>
      <c r="BV39" s="175"/>
      <c r="BW39" s="621">
        <f t="shared" si="2"/>
        <v>19</v>
      </c>
      <c r="BX39" s="621"/>
      <c r="BY39" s="622" t="str">
        <f>IF('各会計、関係団体の財政状況及び健全化判断比率'!B73="","",'各会計、関係団体の財政状況及び健全化判断比率'!B73)</f>
        <v>隠岐広域連合（隠岐病院）</v>
      </c>
      <c r="BZ39" s="622"/>
      <c r="CA39" s="622"/>
      <c r="CB39" s="622"/>
      <c r="CC39" s="622"/>
      <c r="CD39" s="622"/>
      <c r="CE39" s="622"/>
      <c r="CF39" s="622"/>
      <c r="CG39" s="622"/>
      <c r="CH39" s="622"/>
      <c r="CI39" s="622"/>
      <c r="CJ39" s="622"/>
      <c r="CK39" s="622"/>
      <c r="CL39" s="622"/>
      <c r="CM39" s="622"/>
      <c r="CN39" s="175"/>
      <c r="CO39" s="621" t="str">
        <f t="shared" si="3"/>
        <v/>
      </c>
      <c r="CP39" s="621"/>
      <c r="CQ39" s="622" t="str">
        <f>IF('各会計、関係団体の財政状況及び健全化判断比率'!BS12="","",'各会計、関係団体の財政状況及び健全化判断比率'!BS12)</f>
        <v/>
      </c>
      <c r="CR39" s="622"/>
      <c r="CS39" s="622"/>
      <c r="CT39" s="622"/>
      <c r="CU39" s="622"/>
      <c r="CV39" s="622"/>
      <c r="CW39" s="622"/>
      <c r="CX39" s="622"/>
      <c r="CY39" s="622"/>
      <c r="CZ39" s="622"/>
      <c r="DA39" s="622"/>
      <c r="DB39" s="622"/>
      <c r="DC39" s="622"/>
      <c r="DD39" s="622"/>
      <c r="DE39" s="622"/>
      <c r="DG39" s="623" t="str">
        <f>IF('各会計、関係団体の財政状況及び健全化判断比率'!BR12="","",'各会計、関係団体の財政状況及び健全化判断比率'!BR12)</f>
        <v/>
      </c>
      <c r="DH39" s="623"/>
      <c r="DI39" s="180"/>
    </row>
    <row r="40" spans="1:113" ht="32.25" customHeight="1" x14ac:dyDescent="0.15">
      <c r="A40" s="175"/>
      <c r="B40" s="202"/>
      <c r="C40" s="621" t="str">
        <f t="shared" si="5"/>
        <v/>
      </c>
      <c r="D40" s="621"/>
      <c r="E40" s="622" t="str">
        <f>IF('各会計、関係団体の財政状況及び健全化判断比率'!B13="","",'各会計、関係団体の財政状況及び健全化判断比率'!B13)</f>
        <v/>
      </c>
      <c r="F40" s="622"/>
      <c r="G40" s="622"/>
      <c r="H40" s="622"/>
      <c r="I40" s="622"/>
      <c r="J40" s="622"/>
      <c r="K40" s="622"/>
      <c r="L40" s="622"/>
      <c r="M40" s="622"/>
      <c r="N40" s="622"/>
      <c r="O40" s="622"/>
      <c r="P40" s="622"/>
      <c r="Q40" s="622"/>
      <c r="R40" s="622"/>
      <c r="S40" s="622"/>
      <c r="T40" s="175"/>
      <c r="U40" s="621">
        <f t="shared" si="4"/>
        <v>10</v>
      </c>
      <c r="V40" s="621"/>
      <c r="W40" s="622" t="str">
        <f>IF('各会計、関係団体の財政状況及び健全化判断比率'!B34="","",'各会計、関係団体の財政状況及び健全化判断比率'!B34)</f>
        <v>駐車場事業特別会計</v>
      </c>
      <c r="X40" s="622"/>
      <c r="Y40" s="622"/>
      <c r="Z40" s="622"/>
      <c r="AA40" s="622"/>
      <c r="AB40" s="622"/>
      <c r="AC40" s="622"/>
      <c r="AD40" s="622"/>
      <c r="AE40" s="622"/>
      <c r="AF40" s="622"/>
      <c r="AG40" s="622"/>
      <c r="AH40" s="622"/>
      <c r="AI40" s="622"/>
      <c r="AJ40" s="622"/>
      <c r="AK40" s="622"/>
      <c r="AL40" s="175"/>
      <c r="AM40" s="621" t="str">
        <f t="shared" si="0"/>
        <v/>
      </c>
      <c r="AN40" s="621"/>
      <c r="AO40" s="622"/>
      <c r="AP40" s="622"/>
      <c r="AQ40" s="622"/>
      <c r="AR40" s="622"/>
      <c r="AS40" s="622"/>
      <c r="AT40" s="622"/>
      <c r="AU40" s="622"/>
      <c r="AV40" s="622"/>
      <c r="AW40" s="622"/>
      <c r="AX40" s="622"/>
      <c r="AY40" s="622"/>
      <c r="AZ40" s="622"/>
      <c r="BA40" s="622"/>
      <c r="BB40" s="622"/>
      <c r="BC40" s="622"/>
      <c r="BD40" s="175"/>
      <c r="BE40" s="621" t="str">
        <f t="shared" si="1"/>
        <v/>
      </c>
      <c r="BF40" s="621"/>
      <c r="BG40" s="622"/>
      <c r="BH40" s="622"/>
      <c r="BI40" s="622"/>
      <c r="BJ40" s="622"/>
      <c r="BK40" s="622"/>
      <c r="BL40" s="622"/>
      <c r="BM40" s="622"/>
      <c r="BN40" s="622"/>
      <c r="BO40" s="622"/>
      <c r="BP40" s="622"/>
      <c r="BQ40" s="622"/>
      <c r="BR40" s="622"/>
      <c r="BS40" s="622"/>
      <c r="BT40" s="622"/>
      <c r="BU40" s="622"/>
      <c r="BV40" s="175"/>
      <c r="BW40" s="621">
        <f t="shared" si="2"/>
        <v>20</v>
      </c>
      <c r="BX40" s="621"/>
      <c r="BY40" s="622" t="str">
        <f>IF('各会計、関係団体の財政状況及び健全化判断比率'!B74="","",'各会計、関係団体の財政状況及び健全化判断比率'!B74)</f>
        <v>隠岐広域連合（島前病院）</v>
      </c>
      <c r="BZ40" s="622"/>
      <c r="CA40" s="622"/>
      <c r="CB40" s="622"/>
      <c r="CC40" s="622"/>
      <c r="CD40" s="622"/>
      <c r="CE40" s="622"/>
      <c r="CF40" s="622"/>
      <c r="CG40" s="622"/>
      <c r="CH40" s="622"/>
      <c r="CI40" s="622"/>
      <c r="CJ40" s="622"/>
      <c r="CK40" s="622"/>
      <c r="CL40" s="622"/>
      <c r="CM40" s="622"/>
      <c r="CN40" s="175"/>
      <c r="CO40" s="621" t="str">
        <f t="shared" si="3"/>
        <v/>
      </c>
      <c r="CP40" s="621"/>
      <c r="CQ40" s="622" t="str">
        <f>IF('各会計、関係団体の財政状況及び健全化判断比率'!BS13="","",'各会計、関係団体の財政状況及び健全化判断比率'!BS13)</f>
        <v/>
      </c>
      <c r="CR40" s="622"/>
      <c r="CS40" s="622"/>
      <c r="CT40" s="622"/>
      <c r="CU40" s="622"/>
      <c r="CV40" s="622"/>
      <c r="CW40" s="622"/>
      <c r="CX40" s="622"/>
      <c r="CY40" s="622"/>
      <c r="CZ40" s="622"/>
      <c r="DA40" s="622"/>
      <c r="DB40" s="622"/>
      <c r="DC40" s="622"/>
      <c r="DD40" s="622"/>
      <c r="DE40" s="622"/>
      <c r="DG40" s="623" t="str">
        <f>IF('各会計、関係団体の財政状況及び健全化判断比率'!BR13="","",'各会計、関係団体の財政状況及び健全化判断比率'!BR13)</f>
        <v/>
      </c>
      <c r="DH40" s="623"/>
      <c r="DI40" s="180"/>
    </row>
    <row r="41" spans="1:113" ht="32.25" customHeight="1" x14ac:dyDescent="0.15">
      <c r="A41" s="175"/>
      <c r="B41" s="202"/>
      <c r="C41" s="621" t="str">
        <f t="shared" si="5"/>
        <v/>
      </c>
      <c r="D41" s="621"/>
      <c r="E41" s="622" t="str">
        <f>IF('各会計、関係団体の財政状況及び健全化判断比率'!B14="","",'各会計、関係団体の財政状況及び健全化判断比率'!B14)</f>
        <v/>
      </c>
      <c r="F41" s="622"/>
      <c r="G41" s="622"/>
      <c r="H41" s="622"/>
      <c r="I41" s="622"/>
      <c r="J41" s="622"/>
      <c r="K41" s="622"/>
      <c r="L41" s="622"/>
      <c r="M41" s="622"/>
      <c r="N41" s="622"/>
      <c r="O41" s="622"/>
      <c r="P41" s="622"/>
      <c r="Q41" s="622"/>
      <c r="R41" s="622"/>
      <c r="S41" s="622"/>
      <c r="T41" s="175"/>
      <c r="U41" s="621">
        <f t="shared" si="4"/>
        <v>11</v>
      </c>
      <c r="V41" s="621"/>
      <c r="W41" s="622" t="str">
        <f>IF('各会計、関係団体の財政状況及び健全化判断比率'!B35="","",'各会計、関係団体の財政状況及び健全化判断比率'!B35)</f>
        <v>国民健康保険施設勘定（西郷歯科診療所）特別会計</v>
      </c>
      <c r="X41" s="622"/>
      <c r="Y41" s="622"/>
      <c r="Z41" s="622"/>
      <c r="AA41" s="622"/>
      <c r="AB41" s="622"/>
      <c r="AC41" s="622"/>
      <c r="AD41" s="622"/>
      <c r="AE41" s="622"/>
      <c r="AF41" s="622"/>
      <c r="AG41" s="622"/>
      <c r="AH41" s="622"/>
      <c r="AI41" s="622"/>
      <c r="AJ41" s="622"/>
      <c r="AK41" s="622"/>
      <c r="AL41" s="175"/>
      <c r="AM41" s="621" t="str">
        <f t="shared" si="0"/>
        <v/>
      </c>
      <c r="AN41" s="621"/>
      <c r="AO41" s="622"/>
      <c r="AP41" s="622"/>
      <c r="AQ41" s="622"/>
      <c r="AR41" s="622"/>
      <c r="AS41" s="622"/>
      <c r="AT41" s="622"/>
      <c r="AU41" s="622"/>
      <c r="AV41" s="622"/>
      <c r="AW41" s="622"/>
      <c r="AX41" s="622"/>
      <c r="AY41" s="622"/>
      <c r="AZ41" s="622"/>
      <c r="BA41" s="622"/>
      <c r="BB41" s="622"/>
      <c r="BC41" s="622"/>
      <c r="BD41" s="175"/>
      <c r="BE41" s="621" t="str">
        <f t="shared" si="1"/>
        <v/>
      </c>
      <c r="BF41" s="621"/>
      <c r="BG41" s="622"/>
      <c r="BH41" s="622"/>
      <c r="BI41" s="622"/>
      <c r="BJ41" s="622"/>
      <c r="BK41" s="622"/>
      <c r="BL41" s="622"/>
      <c r="BM41" s="622"/>
      <c r="BN41" s="622"/>
      <c r="BO41" s="622"/>
      <c r="BP41" s="622"/>
      <c r="BQ41" s="622"/>
      <c r="BR41" s="622"/>
      <c r="BS41" s="622"/>
      <c r="BT41" s="622"/>
      <c r="BU41" s="622"/>
      <c r="BV41" s="175"/>
      <c r="BW41" s="621" t="str">
        <f t="shared" si="2"/>
        <v/>
      </c>
      <c r="BX41" s="621"/>
      <c r="BY41" s="622" t="str">
        <f>IF('各会計、関係団体の財政状況及び健全化判断比率'!B75="","",'各会計、関係団体の財政状況及び健全化判断比率'!B75)</f>
        <v/>
      </c>
      <c r="BZ41" s="622"/>
      <c r="CA41" s="622"/>
      <c r="CB41" s="622"/>
      <c r="CC41" s="622"/>
      <c r="CD41" s="622"/>
      <c r="CE41" s="622"/>
      <c r="CF41" s="622"/>
      <c r="CG41" s="622"/>
      <c r="CH41" s="622"/>
      <c r="CI41" s="622"/>
      <c r="CJ41" s="622"/>
      <c r="CK41" s="622"/>
      <c r="CL41" s="622"/>
      <c r="CM41" s="622"/>
      <c r="CN41" s="175"/>
      <c r="CO41" s="621" t="str">
        <f t="shared" si="3"/>
        <v/>
      </c>
      <c r="CP41" s="621"/>
      <c r="CQ41" s="622" t="str">
        <f>IF('各会計、関係団体の財政状況及び健全化判断比率'!BS14="","",'各会計、関係団体の財政状況及び健全化判断比率'!BS14)</f>
        <v/>
      </c>
      <c r="CR41" s="622"/>
      <c r="CS41" s="622"/>
      <c r="CT41" s="622"/>
      <c r="CU41" s="622"/>
      <c r="CV41" s="622"/>
      <c r="CW41" s="622"/>
      <c r="CX41" s="622"/>
      <c r="CY41" s="622"/>
      <c r="CZ41" s="622"/>
      <c r="DA41" s="622"/>
      <c r="DB41" s="622"/>
      <c r="DC41" s="622"/>
      <c r="DD41" s="622"/>
      <c r="DE41" s="622"/>
      <c r="DG41" s="623" t="str">
        <f>IF('各会計、関係団体の財政状況及び健全化判断比率'!BR14="","",'各会計、関係団体の財政状況及び健全化判断比率'!BR14)</f>
        <v/>
      </c>
      <c r="DH41" s="623"/>
      <c r="DI41" s="180"/>
    </row>
    <row r="42" spans="1:113" ht="32.25" customHeight="1" x14ac:dyDescent="0.15">
      <c r="B42" s="202"/>
      <c r="C42" s="621" t="str">
        <f t="shared" si="5"/>
        <v/>
      </c>
      <c r="D42" s="621"/>
      <c r="E42" s="622" t="str">
        <f>IF('各会計、関係団体の財政状況及び健全化判断比率'!B15="","",'各会計、関係団体の財政状況及び健全化判断比率'!B15)</f>
        <v/>
      </c>
      <c r="F42" s="622"/>
      <c r="G42" s="622"/>
      <c r="H42" s="622"/>
      <c r="I42" s="622"/>
      <c r="J42" s="622"/>
      <c r="K42" s="622"/>
      <c r="L42" s="622"/>
      <c r="M42" s="622"/>
      <c r="N42" s="622"/>
      <c r="O42" s="622"/>
      <c r="P42" s="622"/>
      <c r="Q42" s="622"/>
      <c r="R42" s="622"/>
      <c r="S42" s="622"/>
      <c r="T42" s="175"/>
      <c r="U42" s="621" t="str">
        <f t="shared" si="4"/>
        <v/>
      </c>
      <c r="V42" s="621"/>
      <c r="W42" s="622"/>
      <c r="X42" s="622"/>
      <c r="Y42" s="622"/>
      <c r="Z42" s="622"/>
      <c r="AA42" s="622"/>
      <c r="AB42" s="622"/>
      <c r="AC42" s="622"/>
      <c r="AD42" s="622"/>
      <c r="AE42" s="622"/>
      <c r="AF42" s="622"/>
      <c r="AG42" s="622"/>
      <c r="AH42" s="622"/>
      <c r="AI42" s="622"/>
      <c r="AJ42" s="622"/>
      <c r="AK42" s="622"/>
      <c r="AL42" s="175"/>
      <c r="AM42" s="621" t="str">
        <f t="shared" si="0"/>
        <v/>
      </c>
      <c r="AN42" s="621"/>
      <c r="AO42" s="622"/>
      <c r="AP42" s="622"/>
      <c r="AQ42" s="622"/>
      <c r="AR42" s="622"/>
      <c r="AS42" s="622"/>
      <c r="AT42" s="622"/>
      <c r="AU42" s="622"/>
      <c r="AV42" s="622"/>
      <c r="AW42" s="622"/>
      <c r="AX42" s="622"/>
      <c r="AY42" s="622"/>
      <c r="AZ42" s="622"/>
      <c r="BA42" s="622"/>
      <c r="BB42" s="622"/>
      <c r="BC42" s="622"/>
      <c r="BD42" s="175"/>
      <c r="BE42" s="621" t="str">
        <f t="shared" si="1"/>
        <v/>
      </c>
      <c r="BF42" s="621"/>
      <c r="BG42" s="622"/>
      <c r="BH42" s="622"/>
      <c r="BI42" s="622"/>
      <c r="BJ42" s="622"/>
      <c r="BK42" s="622"/>
      <c r="BL42" s="622"/>
      <c r="BM42" s="622"/>
      <c r="BN42" s="622"/>
      <c r="BO42" s="622"/>
      <c r="BP42" s="622"/>
      <c r="BQ42" s="622"/>
      <c r="BR42" s="622"/>
      <c r="BS42" s="622"/>
      <c r="BT42" s="622"/>
      <c r="BU42" s="622"/>
      <c r="BV42" s="175"/>
      <c r="BW42" s="621" t="str">
        <f t="shared" si="2"/>
        <v/>
      </c>
      <c r="BX42" s="621"/>
      <c r="BY42" s="622" t="str">
        <f>IF('各会計、関係団体の財政状況及び健全化判断比率'!B76="","",'各会計、関係団体の財政状況及び健全化判断比率'!B76)</f>
        <v/>
      </c>
      <c r="BZ42" s="622"/>
      <c r="CA42" s="622"/>
      <c r="CB42" s="622"/>
      <c r="CC42" s="622"/>
      <c r="CD42" s="622"/>
      <c r="CE42" s="622"/>
      <c r="CF42" s="622"/>
      <c r="CG42" s="622"/>
      <c r="CH42" s="622"/>
      <c r="CI42" s="622"/>
      <c r="CJ42" s="622"/>
      <c r="CK42" s="622"/>
      <c r="CL42" s="622"/>
      <c r="CM42" s="622"/>
      <c r="CN42" s="175"/>
      <c r="CO42" s="621" t="str">
        <f t="shared" si="3"/>
        <v/>
      </c>
      <c r="CP42" s="621"/>
      <c r="CQ42" s="622" t="str">
        <f>IF('各会計、関係団体の財政状況及び健全化判断比率'!BS15="","",'各会計、関係団体の財政状況及び健全化判断比率'!BS15)</f>
        <v/>
      </c>
      <c r="CR42" s="622"/>
      <c r="CS42" s="622"/>
      <c r="CT42" s="622"/>
      <c r="CU42" s="622"/>
      <c r="CV42" s="622"/>
      <c r="CW42" s="622"/>
      <c r="CX42" s="622"/>
      <c r="CY42" s="622"/>
      <c r="CZ42" s="622"/>
      <c r="DA42" s="622"/>
      <c r="DB42" s="622"/>
      <c r="DC42" s="622"/>
      <c r="DD42" s="622"/>
      <c r="DE42" s="622"/>
      <c r="DG42" s="623" t="str">
        <f>IF('各会計、関係団体の財政状況及び健全化判断比率'!BR15="","",'各会計、関係団体の財政状況及び健全化判断比率'!BR15)</f>
        <v/>
      </c>
      <c r="DH42" s="623"/>
      <c r="DI42" s="180"/>
    </row>
    <row r="43" spans="1:113" ht="32.25" customHeight="1" x14ac:dyDescent="0.15">
      <c r="B43" s="202"/>
      <c r="C43" s="621" t="str">
        <f t="shared" si="5"/>
        <v/>
      </c>
      <c r="D43" s="621"/>
      <c r="E43" s="622" t="str">
        <f>IF('各会計、関係団体の財政状況及び健全化判断比率'!B16="","",'各会計、関係団体の財政状況及び健全化判断比率'!B16)</f>
        <v/>
      </c>
      <c r="F43" s="622"/>
      <c r="G43" s="622"/>
      <c r="H43" s="622"/>
      <c r="I43" s="622"/>
      <c r="J43" s="622"/>
      <c r="K43" s="622"/>
      <c r="L43" s="622"/>
      <c r="M43" s="622"/>
      <c r="N43" s="622"/>
      <c r="O43" s="622"/>
      <c r="P43" s="622"/>
      <c r="Q43" s="622"/>
      <c r="R43" s="622"/>
      <c r="S43" s="622"/>
      <c r="T43" s="175"/>
      <c r="U43" s="621" t="str">
        <f t="shared" si="4"/>
        <v/>
      </c>
      <c r="V43" s="621"/>
      <c r="W43" s="622"/>
      <c r="X43" s="622"/>
      <c r="Y43" s="622"/>
      <c r="Z43" s="622"/>
      <c r="AA43" s="622"/>
      <c r="AB43" s="622"/>
      <c r="AC43" s="622"/>
      <c r="AD43" s="622"/>
      <c r="AE43" s="622"/>
      <c r="AF43" s="622"/>
      <c r="AG43" s="622"/>
      <c r="AH43" s="622"/>
      <c r="AI43" s="622"/>
      <c r="AJ43" s="622"/>
      <c r="AK43" s="622"/>
      <c r="AL43" s="175"/>
      <c r="AM43" s="621" t="str">
        <f t="shared" si="0"/>
        <v/>
      </c>
      <c r="AN43" s="621"/>
      <c r="AO43" s="622"/>
      <c r="AP43" s="622"/>
      <c r="AQ43" s="622"/>
      <c r="AR43" s="622"/>
      <c r="AS43" s="622"/>
      <c r="AT43" s="622"/>
      <c r="AU43" s="622"/>
      <c r="AV43" s="622"/>
      <c r="AW43" s="622"/>
      <c r="AX43" s="622"/>
      <c r="AY43" s="622"/>
      <c r="AZ43" s="622"/>
      <c r="BA43" s="622"/>
      <c r="BB43" s="622"/>
      <c r="BC43" s="622"/>
      <c r="BD43" s="175"/>
      <c r="BE43" s="621" t="str">
        <f t="shared" si="1"/>
        <v/>
      </c>
      <c r="BF43" s="621"/>
      <c r="BG43" s="622"/>
      <c r="BH43" s="622"/>
      <c r="BI43" s="622"/>
      <c r="BJ43" s="622"/>
      <c r="BK43" s="622"/>
      <c r="BL43" s="622"/>
      <c r="BM43" s="622"/>
      <c r="BN43" s="622"/>
      <c r="BO43" s="622"/>
      <c r="BP43" s="622"/>
      <c r="BQ43" s="622"/>
      <c r="BR43" s="622"/>
      <c r="BS43" s="622"/>
      <c r="BT43" s="622"/>
      <c r="BU43" s="622"/>
      <c r="BV43" s="175"/>
      <c r="BW43" s="621" t="str">
        <f t="shared" si="2"/>
        <v/>
      </c>
      <c r="BX43" s="621"/>
      <c r="BY43" s="622" t="str">
        <f>IF('各会計、関係団体の財政状況及び健全化判断比率'!B77="","",'各会計、関係団体の財政状況及び健全化判断比率'!B77)</f>
        <v/>
      </c>
      <c r="BZ43" s="622"/>
      <c r="CA43" s="622"/>
      <c r="CB43" s="622"/>
      <c r="CC43" s="622"/>
      <c r="CD43" s="622"/>
      <c r="CE43" s="622"/>
      <c r="CF43" s="622"/>
      <c r="CG43" s="622"/>
      <c r="CH43" s="622"/>
      <c r="CI43" s="622"/>
      <c r="CJ43" s="622"/>
      <c r="CK43" s="622"/>
      <c r="CL43" s="622"/>
      <c r="CM43" s="622"/>
      <c r="CN43" s="175"/>
      <c r="CO43" s="621" t="str">
        <f t="shared" si="3"/>
        <v/>
      </c>
      <c r="CP43" s="621"/>
      <c r="CQ43" s="622" t="str">
        <f>IF('各会計、関係団体の財政状況及び健全化判断比率'!BS16="","",'各会計、関係団体の財政状況及び健全化判断比率'!BS16)</f>
        <v/>
      </c>
      <c r="CR43" s="622"/>
      <c r="CS43" s="622"/>
      <c r="CT43" s="622"/>
      <c r="CU43" s="622"/>
      <c r="CV43" s="622"/>
      <c r="CW43" s="622"/>
      <c r="CX43" s="622"/>
      <c r="CY43" s="622"/>
      <c r="CZ43" s="622"/>
      <c r="DA43" s="622"/>
      <c r="DB43" s="622"/>
      <c r="DC43" s="622"/>
      <c r="DD43" s="622"/>
      <c r="DE43" s="622"/>
      <c r="DG43" s="623" t="str">
        <f>IF('各会計、関係団体の財政状況及び健全化判断比率'!BR16="","",'各会計、関係団体の財政状況及び健全化判断比率'!BR16)</f>
        <v/>
      </c>
      <c r="DH43" s="623"/>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24" t="s">
        <v>194</v>
      </c>
      <c r="F46" s="624"/>
      <c r="G46" s="624"/>
      <c r="H46" s="624"/>
      <c r="I46" s="624"/>
      <c r="J46" s="624"/>
      <c r="K46" s="624"/>
      <c r="L46" s="624"/>
      <c r="M46" s="624"/>
      <c r="N46" s="624"/>
      <c r="O46" s="624"/>
      <c r="P46" s="624"/>
      <c r="Q46" s="624"/>
      <c r="R46" s="624"/>
      <c r="S46" s="624"/>
      <c r="T46" s="624"/>
      <c r="U46" s="624"/>
      <c r="V46" s="624"/>
      <c r="W46" s="624"/>
      <c r="X46" s="624"/>
      <c r="Y46" s="624"/>
      <c r="Z46" s="624"/>
      <c r="AA46" s="624"/>
      <c r="AB46" s="624"/>
      <c r="AC46" s="624"/>
      <c r="AD46" s="624"/>
      <c r="AE46" s="624"/>
      <c r="AF46" s="624"/>
      <c r="AG46" s="624"/>
      <c r="AH46" s="624"/>
      <c r="AI46" s="624"/>
      <c r="AJ46" s="624"/>
      <c r="AK46" s="624"/>
      <c r="AL46" s="624"/>
      <c r="AM46" s="624"/>
      <c r="AN46" s="624"/>
      <c r="AO46" s="624"/>
      <c r="AP46" s="624"/>
      <c r="AQ46" s="624"/>
      <c r="AR46" s="624"/>
      <c r="AS46" s="624"/>
      <c r="AT46" s="624"/>
      <c r="AU46" s="624"/>
      <c r="AV46" s="624"/>
      <c r="AW46" s="624"/>
      <c r="AX46" s="624"/>
      <c r="AY46" s="624"/>
      <c r="AZ46" s="624"/>
      <c r="BA46" s="624"/>
      <c r="BB46" s="624"/>
      <c r="BC46" s="624"/>
      <c r="BD46" s="624"/>
      <c r="BE46" s="624"/>
      <c r="BF46" s="624"/>
      <c r="BG46" s="624"/>
      <c r="BH46" s="624"/>
      <c r="BI46" s="624"/>
      <c r="BJ46" s="624"/>
      <c r="BK46" s="624"/>
      <c r="BL46" s="624"/>
      <c r="BM46" s="624"/>
      <c r="BN46" s="624"/>
      <c r="BO46" s="624"/>
      <c r="BP46" s="624"/>
      <c r="BQ46" s="624"/>
      <c r="BR46" s="624"/>
      <c r="BS46" s="624"/>
      <c r="BT46" s="624"/>
      <c r="BU46" s="624"/>
      <c r="BV46" s="624"/>
      <c r="BW46" s="624"/>
      <c r="BX46" s="624"/>
      <c r="BY46" s="624"/>
      <c r="BZ46" s="624"/>
      <c r="CA46" s="624"/>
      <c r="CB46" s="624"/>
      <c r="CC46" s="624"/>
      <c r="CD46" s="624"/>
      <c r="CE46" s="624"/>
      <c r="CF46" s="624"/>
      <c r="CG46" s="624"/>
      <c r="CH46" s="624"/>
      <c r="CI46" s="624"/>
      <c r="CJ46" s="624"/>
      <c r="CK46" s="624"/>
      <c r="CL46" s="624"/>
      <c r="CM46" s="624"/>
      <c r="CN46" s="624"/>
      <c r="CO46" s="624"/>
      <c r="CP46" s="624"/>
      <c r="CQ46" s="624"/>
      <c r="CR46" s="624"/>
      <c r="CS46" s="624"/>
      <c r="CT46" s="624"/>
      <c r="CU46" s="624"/>
      <c r="CV46" s="624"/>
      <c r="CW46" s="624"/>
      <c r="CX46" s="624"/>
      <c r="CY46" s="624"/>
      <c r="CZ46" s="624"/>
      <c r="DA46" s="624"/>
      <c r="DB46" s="624"/>
      <c r="DC46" s="624"/>
      <c r="DD46" s="624"/>
      <c r="DE46" s="624"/>
      <c r="DF46" s="624"/>
      <c r="DG46" s="624"/>
      <c r="DH46" s="624"/>
      <c r="DI46" s="624"/>
    </row>
    <row r="47" spans="1:113" x14ac:dyDescent="0.15">
      <c r="E47" s="624" t="s">
        <v>195</v>
      </c>
      <c r="F47" s="624"/>
      <c r="G47" s="624"/>
      <c r="H47" s="624"/>
      <c r="I47" s="624"/>
      <c r="J47" s="624"/>
      <c r="K47" s="624"/>
      <c r="L47" s="624"/>
      <c r="M47" s="624"/>
      <c r="N47" s="624"/>
      <c r="O47" s="624"/>
      <c r="P47" s="624"/>
      <c r="Q47" s="624"/>
      <c r="R47" s="624"/>
      <c r="S47" s="624"/>
      <c r="T47" s="624"/>
      <c r="U47" s="624"/>
      <c r="V47" s="624"/>
      <c r="W47" s="624"/>
      <c r="X47" s="624"/>
      <c r="Y47" s="624"/>
      <c r="Z47" s="624"/>
      <c r="AA47" s="624"/>
      <c r="AB47" s="624"/>
      <c r="AC47" s="624"/>
      <c r="AD47" s="624"/>
      <c r="AE47" s="624"/>
      <c r="AF47" s="624"/>
      <c r="AG47" s="624"/>
      <c r="AH47" s="624"/>
      <c r="AI47" s="624"/>
      <c r="AJ47" s="624"/>
      <c r="AK47" s="624"/>
      <c r="AL47" s="624"/>
      <c r="AM47" s="624"/>
      <c r="AN47" s="624"/>
      <c r="AO47" s="624"/>
      <c r="AP47" s="624"/>
      <c r="AQ47" s="624"/>
      <c r="AR47" s="624"/>
      <c r="AS47" s="624"/>
      <c r="AT47" s="624"/>
      <c r="AU47" s="624"/>
      <c r="AV47" s="624"/>
      <c r="AW47" s="624"/>
      <c r="AX47" s="624"/>
      <c r="AY47" s="624"/>
      <c r="AZ47" s="624"/>
      <c r="BA47" s="624"/>
      <c r="BB47" s="624"/>
      <c r="BC47" s="624"/>
      <c r="BD47" s="624"/>
      <c r="BE47" s="624"/>
      <c r="BF47" s="624"/>
      <c r="BG47" s="624"/>
      <c r="BH47" s="624"/>
      <c r="BI47" s="624"/>
      <c r="BJ47" s="624"/>
      <c r="BK47" s="624"/>
      <c r="BL47" s="624"/>
      <c r="BM47" s="624"/>
      <c r="BN47" s="624"/>
      <c r="BO47" s="624"/>
      <c r="BP47" s="624"/>
      <c r="BQ47" s="624"/>
      <c r="BR47" s="624"/>
      <c r="BS47" s="624"/>
      <c r="BT47" s="624"/>
      <c r="BU47" s="624"/>
      <c r="BV47" s="624"/>
      <c r="BW47" s="624"/>
      <c r="BX47" s="624"/>
      <c r="BY47" s="624"/>
      <c r="BZ47" s="624"/>
      <c r="CA47" s="624"/>
      <c r="CB47" s="624"/>
      <c r="CC47" s="624"/>
      <c r="CD47" s="624"/>
      <c r="CE47" s="624"/>
      <c r="CF47" s="624"/>
      <c r="CG47" s="624"/>
      <c r="CH47" s="624"/>
      <c r="CI47" s="624"/>
      <c r="CJ47" s="624"/>
      <c r="CK47" s="624"/>
      <c r="CL47" s="624"/>
      <c r="CM47" s="624"/>
      <c r="CN47" s="624"/>
      <c r="CO47" s="624"/>
      <c r="CP47" s="624"/>
      <c r="CQ47" s="624"/>
      <c r="CR47" s="624"/>
      <c r="CS47" s="624"/>
      <c r="CT47" s="624"/>
      <c r="CU47" s="624"/>
      <c r="CV47" s="624"/>
      <c r="CW47" s="624"/>
      <c r="CX47" s="624"/>
      <c r="CY47" s="624"/>
      <c r="CZ47" s="624"/>
      <c r="DA47" s="624"/>
      <c r="DB47" s="624"/>
      <c r="DC47" s="624"/>
      <c r="DD47" s="624"/>
      <c r="DE47" s="624"/>
      <c r="DF47" s="624"/>
      <c r="DG47" s="624"/>
      <c r="DH47" s="624"/>
      <c r="DI47" s="624"/>
    </row>
    <row r="48" spans="1:113" x14ac:dyDescent="0.15">
      <c r="E48" s="624" t="s">
        <v>196</v>
      </c>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C48" s="624"/>
      <c r="CD48" s="624"/>
      <c r="CE48" s="624"/>
      <c r="CF48" s="624"/>
      <c r="CG48" s="624"/>
      <c r="CH48" s="624"/>
      <c r="CI48" s="624"/>
      <c r="CJ48" s="624"/>
      <c r="CK48" s="624"/>
      <c r="CL48" s="624"/>
      <c r="CM48" s="624"/>
      <c r="CN48" s="624"/>
      <c r="CO48" s="624"/>
      <c r="CP48" s="624"/>
      <c r="CQ48" s="624"/>
      <c r="CR48" s="624"/>
      <c r="CS48" s="624"/>
      <c r="CT48" s="624"/>
      <c r="CU48" s="624"/>
      <c r="CV48" s="624"/>
      <c r="CW48" s="624"/>
      <c r="CX48" s="624"/>
      <c r="CY48" s="624"/>
      <c r="CZ48" s="624"/>
      <c r="DA48" s="624"/>
      <c r="DB48" s="624"/>
      <c r="DC48" s="624"/>
      <c r="DD48" s="624"/>
      <c r="DE48" s="624"/>
      <c r="DF48" s="624"/>
      <c r="DG48" s="624"/>
      <c r="DH48" s="624"/>
      <c r="DI48" s="624"/>
    </row>
    <row r="49" spans="5:113" x14ac:dyDescent="0.15">
      <c r="E49" s="625" t="s">
        <v>197</v>
      </c>
      <c r="F49" s="625"/>
      <c r="G49" s="625"/>
      <c r="H49" s="625"/>
      <c r="I49" s="625"/>
      <c r="J49" s="625"/>
      <c r="K49" s="625"/>
      <c r="L49" s="625"/>
      <c r="M49" s="625"/>
      <c r="N49" s="625"/>
      <c r="O49" s="625"/>
      <c r="P49" s="625"/>
      <c r="Q49" s="625"/>
      <c r="R49" s="625"/>
      <c r="S49" s="625"/>
      <c r="T49" s="625"/>
      <c r="U49" s="625"/>
      <c r="V49" s="625"/>
      <c r="W49" s="625"/>
      <c r="X49" s="625"/>
      <c r="Y49" s="625"/>
      <c r="Z49" s="625"/>
      <c r="AA49" s="625"/>
      <c r="AB49" s="625"/>
      <c r="AC49" s="625"/>
      <c r="AD49" s="625"/>
      <c r="AE49" s="625"/>
      <c r="AF49" s="625"/>
      <c r="AG49" s="625"/>
      <c r="AH49" s="625"/>
      <c r="AI49" s="625"/>
      <c r="AJ49" s="625"/>
      <c r="AK49" s="625"/>
      <c r="AL49" s="625"/>
      <c r="AM49" s="625"/>
      <c r="AN49" s="625"/>
      <c r="AO49" s="625"/>
      <c r="AP49" s="625"/>
      <c r="AQ49" s="625"/>
      <c r="AR49" s="625"/>
      <c r="AS49" s="625"/>
      <c r="AT49" s="625"/>
      <c r="AU49" s="625"/>
      <c r="AV49" s="625"/>
      <c r="AW49" s="625"/>
      <c r="AX49" s="625"/>
      <c r="AY49" s="625"/>
      <c r="AZ49" s="625"/>
      <c r="BA49" s="625"/>
      <c r="BB49" s="625"/>
      <c r="BC49" s="625"/>
      <c r="BD49" s="625"/>
      <c r="BE49" s="625"/>
      <c r="BF49" s="625"/>
      <c r="BG49" s="625"/>
      <c r="BH49" s="625"/>
      <c r="BI49" s="625"/>
      <c r="BJ49" s="625"/>
      <c r="BK49" s="625"/>
      <c r="BL49" s="625"/>
      <c r="BM49" s="625"/>
      <c r="BN49" s="625"/>
      <c r="BO49" s="625"/>
      <c r="BP49" s="625"/>
      <c r="BQ49" s="625"/>
      <c r="BR49" s="625"/>
      <c r="BS49" s="625"/>
      <c r="BT49" s="625"/>
      <c r="BU49" s="625"/>
      <c r="BV49" s="625"/>
      <c r="BW49" s="625"/>
      <c r="BX49" s="625"/>
      <c r="BY49" s="625"/>
      <c r="BZ49" s="625"/>
      <c r="CA49" s="625"/>
      <c r="CB49" s="625"/>
      <c r="CC49" s="625"/>
      <c r="CD49" s="625"/>
      <c r="CE49" s="625"/>
      <c r="CF49" s="625"/>
      <c r="CG49" s="625"/>
      <c r="CH49" s="625"/>
      <c r="CI49" s="625"/>
      <c r="CJ49" s="625"/>
      <c r="CK49" s="625"/>
      <c r="CL49" s="625"/>
      <c r="CM49" s="625"/>
      <c r="CN49" s="625"/>
      <c r="CO49" s="625"/>
      <c r="CP49" s="625"/>
      <c r="CQ49" s="625"/>
      <c r="CR49" s="625"/>
      <c r="CS49" s="625"/>
      <c r="CT49" s="625"/>
      <c r="CU49" s="625"/>
      <c r="CV49" s="625"/>
      <c r="CW49" s="625"/>
      <c r="CX49" s="625"/>
      <c r="CY49" s="625"/>
      <c r="CZ49" s="625"/>
      <c r="DA49" s="625"/>
      <c r="DB49" s="625"/>
      <c r="DC49" s="625"/>
      <c r="DD49" s="625"/>
      <c r="DE49" s="625"/>
      <c r="DF49" s="625"/>
      <c r="DG49" s="625"/>
      <c r="DH49" s="625"/>
      <c r="DI49" s="625"/>
    </row>
    <row r="50" spans="5:113" x14ac:dyDescent="0.15">
      <c r="E50" s="624" t="s">
        <v>198</v>
      </c>
      <c r="F50" s="624"/>
      <c r="G50" s="624"/>
      <c r="H50" s="624"/>
      <c r="I50" s="624"/>
      <c r="J50" s="624"/>
      <c r="K50" s="624"/>
      <c r="L50" s="624"/>
      <c r="M50" s="624"/>
      <c r="N50" s="624"/>
      <c r="O50" s="624"/>
      <c r="P50" s="624"/>
      <c r="Q50" s="624"/>
      <c r="R50" s="624"/>
      <c r="S50" s="624"/>
      <c r="T50" s="624"/>
      <c r="U50" s="624"/>
      <c r="V50" s="624"/>
      <c r="W50" s="624"/>
      <c r="X50" s="624"/>
      <c r="Y50" s="624"/>
      <c r="Z50" s="624"/>
      <c r="AA50" s="624"/>
      <c r="AB50" s="624"/>
      <c r="AC50" s="624"/>
      <c r="AD50" s="624"/>
      <c r="AE50" s="624"/>
      <c r="AF50" s="624"/>
      <c r="AG50" s="624"/>
      <c r="AH50" s="624"/>
      <c r="AI50" s="624"/>
      <c r="AJ50" s="624"/>
      <c r="AK50" s="624"/>
      <c r="AL50" s="624"/>
      <c r="AM50" s="624"/>
      <c r="AN50" s="624"/>
      <c r="AO50" s="624"/>
      <c r="AP50" s="624"/>
      <c r="AQ50" s="624"/>
      <c r="AR50" s="624"/>
      <c r="AS50" s="624"/>
      <c r="AT50" s="624"/>
      <c r="AU50" s="624"/>
      <c r="AV50" s="624"/>
      <c r="AW50" s="624"/>
      <c r="AX50" s="624"/>
      <c r="AY50" s="624"/>
      <c r="AZ50" s="624"/>
      <c r="BA50" s="624"/>
      <c r="BB50" s="624"/>
      <c r="BC50" s="624"/>
      <c r="BD50" s="624"/>
      <c r="BE50" s="624"/>
      <c r="BF50" s="624"/>
      <c r="BG50" s="624"/>
      <c r="BH50" s="624"/>
      <c r="BI50" s="624"/>
      <c r="BJ50" s="624"/>
      <c r="BK50" s="624"/>
      <c r="BL50" s="624"/>
      <c r="BM50" s="624"/>
      <c r="BN50" s="624"/>
      <c r="BO50" s="624"/>
      <c r="BP50" s="624"/>
      <c r="BQ50" s="624"/>
      <c r="BR50" s="624"/>
      <c r="BS50" s="624"/>
      <c r="BT50" s="624"/>
      <c r="BU50" s="624"/>
      <c r="BV50" s="624"/>
      <c r="BW50" s="624"/>
      <c r="BX50" s="624"/>
      <c r="BY50" s="624"/>
      <c r="BZ50" s="624"/>
      <c r="CA50" s="624"/>
      <c r="CB50" s="624"/>
      <c r="CC50" s="624"/>
      <c r="CD50" s="624"/>
      <c r="CE50" s="624"/>
      <c r="CF50" s="624"/>
      <c r="CG50" s="624"/>
      <c r="CH50" s="624"/>
      <c r="CI50" s="624"/>
      <c r="CJ50" s="624"/>
      <c r="CK50" s="624"/>
      <c r="CL50" s="624"/>
      <c r="CM50" s="624"/>
      <c r="CN50" s="624"/>
      <c r="CO50" s="624"/>
      <c r="CP50" s="624"/>
      <c r="CQ50" s="624"/>
      <c r="CR50" s="624"/>
      <c r="CS50" s="624"/>
      <c r="CT50" s="624"/>
      <c r="CU50" s="624"/>
      <c r="CV50" s="624"/>
      <c r="CW50" s="624"/>
      <c r="CX50" s="624"/>
      <c r="CY50" s="624"/>
      <c r="CZ50" s="624"/>
      <c r="DA50" s="624"/>
      <c r="DB50" s="624"/>
      <c r="DC50" s="624"/>
      <c r="DD50" s="624"/>
      <c r="DE50" s="624"/>
      <c r="DF50" s="624"/>
      <c r="DG50" s="624"/>
      <c r="DH50" s="624"/>
      <c r="DI50" s="624"/>
    </row>
    <row r="51" spans="5:113" x14ac:dyDescent="0.15">
      <c r="E51" s="624" t="s">
        <v>199</v>
      </c>
      <c r="F51" s="624"/>
      <c r="G51" s="624"/>
      <c r="H51" s="624"/>
      <c r="I51" s="624"/>
      <c r="J51" s="624"/>
      <c r="K51" s="624"/>
      <c r="L51" s="624"/>
      <c r="M51" s="624"/>
      <c r="N51" s="624"/>
      <c r="O51" s="624"/>
      <c r="P51" s="624"/>
      <c r="Q51" s="624"/>
      <c r="R51" s="624"/>
      <c r="S51" s="624"/>
      <c r="T51" s="624"/>
      <c r="U51" s="624"/>
      <c r="V51" s="624"/>
      <c r="W51" s="624"/>
      <c r="X51" s="624"/>
      <c r="Y51" s="624"/>
      <c r="Z51" s="624"/>
      <c r="AA51" s="624"/>
      <c r="AB51" s="624"/>
      <c r="AC51" s="624"/>
      <c r="AD51" s="624"/>
      <c r="AE51" s="624"/>
      <c r="AF51" s="624"/>
      <c r="AG51" s="624"/>
      <c r="AH51" s="624"/>
      <c r="AI51" s="624"/>
      <c r="AJ51" s="624"/>
      <c r="AK51" s="624"/>
      <c r="AL51" s="624"/>
      <c r="AM51" s="624"/>
      <c r="AN51" s="624"/>
      <c r="AO51" s="624"/>
      <c r="AP51" s="624"/>
      <c r="AQ51" s="624"/>
      <c r="AR51" s="624"/>
      <c r="AS51" s="624"/>
      <c r="AT51" s="624"/>
      <c r="AU51" s="624"/>
      <c r="AV51" s="624"/>
      <c r="AW51" s="624"/>
      <c r="AX51" s="624"/>
      <c r="AY51" s="624"/>
      <c r="AZ51" s="624"/>
      <c r="BA51" s="624"/>
      <c r="BB51" s="624"/>
      <c r="BC51" s="624"/>
      <c r="BD51" s="624"/>
      <c r="BE51" s="624"/>
      <c r="BF51" s="624"/>
      <c r="BG51" s="624"/>
      <c r="BH51" s="624"/>
      <c r="BI51" s="624"/>
      <c r="BJ51" s="624"/>
      <c r="BK51" s="624"/>
      <c r="BL51" s="624"/>
      <c r="BM51" s="624"/>
      <c r="BN51" s="624"/>
      <c r="BO51" s="624"/>
      <c r="BP51" s="624"/>
      <c r="BQ51" s="624"/>
      <c r="BR51" s="624"/>
      <c r="BS51" s="624"/>
      <c r="BT51" s="624"/>
      <c r="BU51" s="624"/>
      <c r="BV51" s="624"/>
      <c r="BW51" s="624"/>
      <c r="BX51" s="624"/>
      <c r="BY51" s="624"/>
      <c r="BZ51" s="624"/>
      <c r="CA51" s="624"/>
      <c r="CB51" s="624"/>
      <c r="CC51" s="624"/>
      <c r="CD51" s="624"/>
      <c r="CE51" s="624"/>
      <c r="CF51" s="624"/>
      <c r="CG51" s="624"/>
      <c r="CH51" s="624"/>
      <c r="CI51" s="624"/>
      <c r="CJ51" s="624"/>
      <c r="CK51" s="624"/>
      <c r="CL51" s="624"/>
      <c r="CM51" s="624"/>
      <c r="CN51" s="624"/>
      <c r="CO51" s="624"/>
      <c r="CP51" s="624"/>
      <c r="CQ51" s="624"/>
      <c r="CR51" s="624"/>
      <c r="CS51" s="624"/>
      <c r="CT51" s="624"/>
      <c r="CU51" s="624"/>
      <c r="CV51" s="624"/>
      <c r="CW51" s="624"/>
      <c r="CX51" s="624"/>
      <c r="CY51" s="624"/>
      <c r="CZ51" s="624"/>
      <c r="DA51" s="624"/>
      <c r="DB51" s="624"/>
      <c r="DC51" s="624"/>
      <c r="DD51" s="624"/>
      <c r="DE51" s="624"/>
      <c r="DF51" s="624"/>
      <c r="DG51" s="624"/>
      <c r="DH51" s="624"/>
      <c r="DI51" s="624"/>
    </row>
    <row r="52" spans="5:113" x14ac:dyDescent="0.15">
      <c r="E52" s="624" t="s">
        <v>200</v>
      </c>
      <c r="F52" s="624"/>
      <c r="G52" s="624"/>
      <c r="H52" s="624"/>
      <c r="I52" s="624"/>
      <c r="J52" s="624"/>
      <c r="K52" s="624"/>
      <c r="L52" s="624"/>
      <c r="M52" s="624"/>
      <c r="N52" s="624"/>
      <c r="O52" s="624"/>
      <c r="P52" s="624"/>
      <c r="Q52" s="624"/>
      <c r="R52" s="624"/>
      <c r="S52" s="624"/>
      <c r="T52" s="624"/>
      <c r="U52" s="624"/>
      <c r="V52" s="624"/>
      <c r="W52" s="624"/>
      <c r="X52" s="624"/>
      <c r="Y52" s="624"/>
      <c r="Z52" s="624"/>
      <c r="AA52" s="624"/>
      <c r="AB52" s="624"/>
      <c r="AC52" s="624"/>
      <c r="AD52" s="624"/>
      <c r="AE52" s="624"/>
      <c r="AF52" s="624"/>
      <c r="AG52" s="624"/>
      <c r="AH52" s="624"/>
      <c r="AI52" s="624"/>
      <c r="AJ52" s="624"/>
      <c r="AK52" s="624"/>
      <c r="AL52" s="624"/>
      <c r="AM52" s="624"/>
      <c r="AN52" s="624"/>
      <c r="AO52" s="624"/>
      <c r="AP52" s="624"/>
      <c r="AQ52" s="624"/>
      <c r="AR52" s="624"/>
      <c r="AS52" s="624"/>
      <c r="AT52" s="624"/>
      <c r="AU52" s="624"/>
      <c r="AV52" s="624"/>
      <c r="AW52" s="624"/>
      <c r="AX52" s="624"/>
      <c r="AY52" s="624"/>
      <c r="AZ52" s="624"/>
      <c r="BA52" s="624"/>
      <c r="BB52" s="624"/>
      <c r="BC52" s="624"/>
      <c r="BD52" s="624"/>
      <c r="BE52" s="624"/>
      <c r="BF52" s="624"/>
      <c r="BG52" s="624"/>
      <c r="BH52" s="624"/>
      <c r="BI52" s="624"/>
      <c r="BJ52" s="624"/>
      <c r="BK52" s="624"/>
      <c r="BL52" s="624"/>
      <c r="BM52" s="624"/>
      <c r="BN52" s="624"/>
      <c r="BO52" s="624"/>
      <c r="BP52" s="624"/>
      <c r="BQ52" s="624"/>
      <c r="BR52" s="624"/>
      <c r="BS52" s="624"/>
      <c r="BT52" s="624"/>
      <c r="BU52" s="624"/>
      <c r="BV52" s="624"/>
      <c r="BW52" s="624"/>
      <c r="BX52" s="624"/>
      <c r="BY52" s="624"/>
      <c r="BZ52" s="624"/>
      <c r="CA52" s="624"/>
      <c r="CB52" s="624"/>
      <c r="CC52" s="624"/>
      <c r="CD52" s="624"/>
      <c r="CE52" s="624"/>
      <c r="CF52" s="624"/>
      <c r="CG52" s="624"/>
      <c r="CH52" s="624"/>
      <c r="CI52" s="624"/>
      <c r="CJ52" s="624"/>
      <c r="CK52" s="624"/>
      <c r="CL52" s="624"/>
      <c r="CM52" s="624"/>
      <c r="CN52" s="624"/>
      <c r="CO52" s="624"/>
      <c r="CP52" s="624"/>
      <c r="CQ52" s="624"/>
      <c r="CR52" s="624"/>
      <c r="CS52" s="624"/>
      <c r="CT52" s="624"/>
      <c r="CU52" s="624"/>
      <c r="CV52" s="624"/>
      <c r="CW52" s="624"/>
      <c r="CX52" s="624"/>
      <c r="CY52" s="624"/>
      <c r="CZ52" s="624"/>
      <c r="DA52" s="624"/>
      <c r="DB52" s="624"/>
      <c r="DC52" s="624"/>
      <c r="DD52" s="624"/>
      <c r="DE52" s="624"/>
      <c r="DF52" s="624"/>
      <c r="DG52" s="624"/>
      <c r="DH52" s="624"/>
      <c r="DI52" s="624"/>
    </row>
    <row r="53" spans="5:113" x14ac:dyDescent="0.15">
      <c r="E53" s="624" t="s">
        <v>201</v>
      </c>
      <c r="F53" s="624"/>
      <c r="G53" s="624"/>
      <c r="H53" s="624"/>
      <c r="I53" s="624"/>
      <c r="J53" s="624"/>
      <c r="K53" s="624"/>
      <c r="L53" s="624"/>
      <c r="M53" s="624"/>
      <c r="N53" s="624"/>
      <c r="O53" s="624"/>
      <c r="P53" s="624"/>
      <c r="Q53" s="624"/>
      <c r="R53" s="624"/>
      <c r="S53" s="624"/>
      <c r="T53" s="624"/>
      <c r="U53" s="624"/>
      <c r="V53" s="624"/>
      <c r="W53" s="624"/>
      <c r="X53" s="624"/>
      <c r="Y53" s="624"/>
      <c r="Z53" s="624"/>
      <c r="AA53" s="624"/>
      <c r="AB53" s="624"/>
      <c r="AC53" s="624"/>
      <c r="AD53" s="624"/>
      <c r="AE53" s="624"/>
      <c r="AF53" s="624"/>
      <c r="AG53" s="624"/>
      <c r="AH53" s="624"/>
      <c r="AI53" s="624"/>
      <c r="AJ53" s="624"/>
      <c r="AK53" s="624"/>
      <c r="AL53" s="624"/>
      <c r="AM53" s="624"/>
      <c r="AN53" s="624"/>
      <c r="AO53" s="624"/>
      <c r="AP53" s="624"/>
      <c r="AQ53" s="624"/>
      <c r="AR53" s="624"/>
      <c r="AS53" s="624"/>
      <c r="AT53" s="624"/>
      <c r="AU53" s="624"/>
      <c r="AV53" s="624"/>
      <c r="AW53" s="624"/>
      <c r="AX53" s="624"/>
      <c r="AY53" s="624"/>
      <c r="AZ53" s="624"/>
      <c r="BA53" s="624"/>
      <c r="BB53" s="624"/>
      <c r="BC53" s="624"/>
      <c r="BD53" s="624"/>
      <c r="BE53" s="624"/>
      <c r="BF53" s="624"/>
      <c r="BG53" s="624"/>
      <c r="BH53" s="624"/>
      <c r="BI53" s="624"/>
      <c r="BJ53" s="624"/>
      <c r="BK53" s="624"/>
      <c r="BL53" s="624"/>
      <c r="BM53" s="624"/>
      <c r="BN53" s="624"/>
      <c r="BO53" s="624"/>
      <c r="BP53" s="624"/>
      <c r="BQ53" s="624"/>
      <c r="BR53" s="624"/>
      <c r="BS53" s="624"/>
      <c r="BT53" s="624"/>
      <c r="BU53" s="624"/>
      <c r="BV53" s="624"/>
      <c r="BW53" s="624"/>
      <c r="BX53" s="624"/>
      <c r="BY53" s="624"/>
      <c r="BZ53" s="624"/>
      <c r="CA53" s="624"/>
      <c r="CB53" s="624"/>
      <c r="CC53" s="624"/>
      <c r="CD53" s="624"/>
      <c r="CE53" s="624"/>
      <c r="CF53" s="624"/>
      <c r="CG53" s="624"/>
      <c r="CH53" s="624"/>
      <c r="CI53" s="624"/>
      <c r="CJ53" s="624"/>
      <c r="CK53" s="624"/>
      <c r="CL53" s="624"/>
      <c r="CM53" s="624"/>
      <c r="CN53" s="624"/>
      <c r="CO53" s="624"/>
      <c r="CP53" s="624"/>
      <c r="CQ53" s="624"/>
      <c r="CR53" s="624"/>
      <c r="CS53" s="624"/>
      <c r="CT53" s="624"/>
      <c r="CU53" s="624"/>
      <c r="CV53" s="624"/>
      <c r="CW53" s="624"/>
      <c r="CX53" s="624"/>
      <c r="CY53" s="624"/>
      <c r="CZ53" s="624"/>
      <c r="DA53" s="624"/>
      <c r="DB53" s="624"/>
      <c r="DC53" s="624"/>
      <c r="DD53" s="624"/>
      <c r="DE53" s="624"/>
      <c r="DF53" s="624"/>
      <c r="DG53" s="624"/>
      <c r="DH53" s="624"/>
      <c r="DI53" s="624"/>
    </row>
    <row r="54" spans="5:113" x14ac:dyDescent="0.15"/>
    <row r="55" spans="5:113" x14ac:dyDescent="0.15"/>
    <row r="56" spans="5:113" x14ac:dyDescent="0.15"/>
  </sheetData>
  <sheetProtection algorithmName="SHA-512" hashValue="4Ncy6fJpdAOFTItivs5G+oC21uFIdYHZXpSFgvOQasqihiX48gFKGw4jGUsNuZWg7qsUhWHhRAZ2IpLiUOTnrQ==" saltValue="xQ2e+f1l/YYaT2Hi1KFts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73" t="s">
        <v>540</v>
      </c>
      <c r="D34" s="1173"/>
      <c r="E34" s="1174"/>
      <c r="F34" s="32">
        <v>2.4900000000000002</v>
      </c>
      <c r="G34" s="33">
        <v>2.87</v>
      </c>
      <c r="H34" s="33">
        <v>2.87</v>
      </c>
      <c r="I34" s="33">
        <v>2.06</v>
      </c>
      <c r="J34" s="34">
        <v>3.01</v>
      </c>
      <c r="K34" s="22"/>
      <c r="L34" s="22"/>
      <c r="M34" s="22"/>
      <c r="N34" s="22"/>
      <c r="O34" s="22"/>
      <c r="P34" s="22"/>
    </row>
    <row r="35" spans="1:16" ht="39" customHeight="1" x14ac:dyDescent="0.15">
      <c r="A35" s="22"/>
      <c r="B35" s="35"/>
      <c r="C35" s="1169" t="s">
        <v>541</v>
      </c>
      <c r="D35" s="1169"/>
      <c r="E35" s="1170"/>
      <c r="F35" s="36">
        <v>2.2599999999999998</v>
      </c>
      <c r="G35" s="37">
        <v>2.25</v>
      </c>
      <c r="H35" s="37">
        <v>2.61</v>
      </c>
      <c r="I35" s="37">
        <v>2.67</v>
      </c>
      <c r="J35" s="38">
        <v>2.0299999999999998</v>
      </c>
      <c r="K35" s="22"/>
      <c r="L35" s="22"/>
      <c r="M35" s="22"/>
      <c r="N35" s="22"/>
      <c r="O35" s="22"/>
      <c r="P35" s="22"/>
    </row>
    <row r="36" spans="1:16" ht="39" customHeight="1" x14ac:dyDescent="0.15">
      <c r="A36" s="22"/>
      <c r="B36" s="35"/>
      <c r="C36" s="1169" t="s">
        <v>542</v>
      </c>
      <c r="D36" s="1169"/>
      <c r="E36" s="1170"/>
      <c r="F36" s="36">
        <v>0</v>
      </c>
      <c r="G36" s="37">
        <v>0</v>
      </c>
      <c r="H36" s="37">
        <v>0</v>
      </c>
      <c r="I36" s="37">
        <v>0</v>
      </c>
      <c r="J36" s="38">
        <v>1.25</v>
      </c>
      <c r="K36" s="22"/>
      <c r="L36" s="22"/>
      <c r="M36" s="22"/>
      <c r="N36" s="22"/>
      <c r="O36" s="22"/>
      <c r="P36" s="22"/>
    </row>
    <row r="37" spans="1:16" ht="39" customHeight="1" x14ac:dyDescent="0.15">
      <c r="A37" s="22"/>
      <c r="B37" s="35"/>
      <c r="C37" s="1169" t="s">
        <v>543</v>
      </c>
      <c r="D37" s="1169"/>
      <c r="E37" s="1170"/>
      <c r="F37" s="36">
        <v>0.03</v>
      </c>
      <c r="G37" s="37">
        <v>0.04</v>
      </c>
      <c r="H37" s="37">
        <v>0.04</v>
      </c>
      <c r="I37" s="37">
        <v>0.05</v>
      </c>
      <c r="J37" s="38">
        <v>0.06</v>
      </c>
      <c r="K37" s="22"/>
      <c r="L37" s="22"/>
      <c r="M37" s="22"/>
      <c r="N37" s="22"/>
      <c r="O37" s="22"/>
      <c r="P37" s="22"/>
    </row>
    <row r="38" spans="1:16" ht="39" customHeight="1" x14ac:dyDescent="0.15">
      <c r="A38" s="22"/>
      <c r="B38" s="35"/>
      <c r="C38" s="1169" t="s">
        <v>544</v>
      </c>
      <c r="D38" s="1169"/>
      <c r="E38" s="1170"/>
      <c r="F38" s="36">
        <v>0.28999999999999998</v>
      </c>
      <c r="G38" s="37">
        <v>0.44</v>
      </c>
      <c r="H38" s="37">
        <v>0.56999999999999995</v>
      </c>
      <c r="I38" s="37">
        <v>0.03</v>
      </c>
      <c r="J38" s="38">
        <v>0.03</v>
      </c>
      <c r="K38" s="22"/>
      <c r="L38" s="22"/>
      <c r="M38" s="22"/>
      <c r="N38" s="22"/>
      <c r="O38" s="22"/>
      <c r="P38" s="22"/>
    </row>
    <row r="39" spans="1:16" ht="39" customHeight="1" x14ac:dyDescent="0.15">
      <c r="A39" s="22"/>
      <c r="B39" s="35"/>
      <c r="C39" s="1169" t="s">
        <v>545</v>
      </c>
      <c r="D39" s="1169"/>
      <c r="E39" s="1170"/>
      <c r="F39" s="36">
        <v>0.02</v>
      </c>
      <c r="G39" s="37">
        <v>0</v>
      </c>
      <c r="H39" s="37">
        <v>0</v>
      </c>
      <c r="I39" s="37">
        <v>0</v>
      </c>
      <c r="J39" s="38">
        <v>0</v>
      </c>
      <c r="K39" s="22"/>
      <c r="L39" s="22"/>
      <c r="M39" s="22"/>
      <c r="N39" s="22"/>
      <c r="O39" s="22"/>
      <c r="P39" s="22"/>
    </row>
    <row r="40" spans="1:16" ht="39" customHeight="1" x14ac:dyDescent="0.15">
      <c r="A40" s="22"/>
      <c r="B40" s="35"/>
      <c r="C40" s="1169" t="s">
        <v>546</v>
      </c>
      <c r="D40" s="1169"/>
      <c r="E40" s="1170"/>
      <c r="F40" s="36">
        <v>0</v>
      </c>
      <c r="G40" s="37">
        <v>0.01</v>
      </c>
      <c r="H40" s="37">
        <v>0</v>
      </c>
      <c r="I40" s="37">
        <v>0</v>
      </c>
      <c r="J40" s="38">
        <v>0</v>
      </c>
      <c r="K40" s="22"/>
      <c r="L40" s="22"/>
      <c r="M40" s="22"/>
      <c r="N40" s="22"/>
      <c r="O40" s="22"/>
      <c r="P40" s="22"/>
    </row>
    <row r="41" spans="1:16" ht="39" customHeight="1" x14ac:dyDescent="0.15">
      <c r="A41" s="22"/>
      <c r="B41" s="35"/>
      <c r="C41" s="1169" t="s">
        <v>547</v>
      </c>
      <c r="D41" s="1169"/>
      <c r="E41" s="1170"/>
      <c r="F41" s="36">
        <v>0</v>
      </c>
      <c r="G41" s="37">
        <v>0</v>
      </c>
      <c r="H41" s="37">
        <v>0</v>
      </c>
      <c r="I41" s="37">
        <v>0</v>
      </c>
      <c r="J41" s="38">
        <v>0</v>
      </c>
      <c r="K41" s="22"/>
      <c r="L41" s="22"/>
      <c r="M41" s="22"/>
      <c r="N41" s="22"/>
      <c r="O41" s="22"/>
      <c r="P41" s="22"/>
    </row>
    <row r="42" spans="1:16" ht="39" customHeight="1" x14ac:dyDescent="0.15">
      <c r="A42" s="22"/>
      <c r="B42" s="39"/>
      <c r="C42" s="1169" t="s">
        <v>548</v>
      </c>
      <c r="D42" s="1169"/>
      <c r="E42" s="1170"/>
      <c r="F42" s="36" t="s">
        <v>494</v>
      </c>
      <c r="G42" s="37" t="s">
        <v>494</v>
      </c>
      <c r="H42" s="37" t="s">
        <v>494</v>
      </c>
      <c r="I42" s="37" t="s">
        <v>494</v>
      </c>
      <c r="J42" s="38" t="s">
        <v>494</v>
      </c>
      <c r="K42" s="22"/>
      <c r="L42" s="22"/>
      <c r="M42" s="22"/>
      <c r="N42" s="22"/>
      <c r="O42" s="22"/>
      <c r="P42" s="22"/>
    </row>
    <row r="43" spans="1:16" ht="39" customHeight="1" thickBot="1" x14ac:dyDescent="0.2">
      <c r="A43" s="22"/>
      <c r="B43" s="40"/>
      <c r="C43" s="1171" t="s">
        <v>549</v>
      </c>
      <c r="D43" s="1171"/>
      <c r="E43" s="1172"/>
      <c r="F43" s="41">
        <v>0.09</v>
      </c>
      <c r="G43" s="42">
        <v>0.11</v>
      </c>
      <c r="H43" s="42">
        <v>0.04</v>
      </c>
      <c r="I43" s="42">
        <v>0.13</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1mhGPNKLvpBvDny6UFo6g53ODka7Yqr3+POFSQU/aV/nZUI74GOlVX+iQmvz2bpyYjvAZ6qGZHxoRTji8CN0Q==" saltValue="MMkaflzfj9eFEqnWTyTd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532</v>
      </c>
      <c r="L44" s="54" t="s">
        <v>533</v>
      </c>
      <c r="M44" s="54" t="s">
        <v>534</v>
      </c>
      <c r="N44" s="54" t="s">
        <v>535</v>
      </c>
      <c r="O44" s="55" t="s">
        <v>536</v>
      </c>
      <c r="P44" s="46"/>
      <c r="Q44" s="46"/>
      <c r="R44" s="46"/>
      <c r="S44" s="46"/>
      <c r="T44" s="46"/>
      <c r="U44" s="46"/>
    </row>
    <row r="45" spans="1:21" ht="30.75" customHeight="1" x14ac:dyDescent="0.15">
      <c r="A45" s="46"/>
      <c r="B45" s="1175" t="s">
        <v>9</v>
      </c>
      <c r="C45" s="1176"/>
      <c r="D45" s="56"/>
      <c r="E45" s="1181" t="s">
        <v>10</v>
      </c>
      <c r="F45" s="1181"/>
      <c r="G45" s="1181"/>
      <c r="H45" s="1181"/>
      <c r="I45" s="1181"/>
      <c r="J45" s="1182"/>
      <c r="K45" s="57">
        <v>2322</v>
      </c>
      <c r="L45" s="58">
        <v>2358</v>
      </c>
      <c r="M45" s="58">
        <v>2259</v>
      </c>
      <c r="N45" s="58">
        <v>2382</v>
      </c>
      <c r="O45" s="59">
        <v>2622</v>
      </c>
      <c r="P45" s="46"/>
      <c r="Q45" s="46"/>
      <c r="R45" s="46"/>
      <c r="S45" s="46"/>
      <c r="T45" s="46"/>
      <c r="U45" s="46"/>
    </row>
    <row r="46" spans="1:21" ht="30.75" customHeight="1" x14ac:dyDescent="0.15">
      <c r="A46" s="46"/>
      <c r="B46" s="1177"/>
      <c r="C46" s="1178"/>
      <c r="D46" s="60"/>
      <c r="E46" s="1183" t="s">
        <v>11</v>
      </c>
      <c r="F46" s="1183"/>
      <c r="G46" s="1183"/>
      <c r="H46" s="1183"/>
      <c r="I46" s="1183"/>
      <c r="J46" s="1184"/>
      <c r="K46" s="61" t="s">
        <v>494</v>
      </c>
      <c r="L46" s="62" t="s">
        <v>494</v>
      </c>
      <c r="M46" s="62" t="s">
        <v>494</v>
      </c>
      <c r="N46" s="62" t="s">
        <v>494</v>
      </c>
      <c r="O46" s="63" t="s">
        <v>494</v>
      </c>
      <c r="P46" s="46"/>
      <c r="Q46" s="46"/>
      <c r="R46" s="46"/>
      <c r="S46" s="46"/>
      <c r="T46" s="46"/>
      <c r="U46" s="46"/>
    </row>
    <row r="47" spans="1:21" ht="30.75" customHeight="1" x14ac:dyDescent="0.15">
      <c r="A47" s="46"/>
      <c r="B47" s="1177"/>
      <c r="C47" s="1178"/>
      <c r="D47" s="60"/>
      <c r="E47" s="1183" t="s">
        <v>12</v>
      </c>
      <c r="F47" s="1183"/>
      <c r="G47" s="1183"/>
      <c r="H47" s="1183"/>
      <c r="I47" s="1183"/>
      <c r="J47" s="1184"/>
      <c r="K47" s="61" t="s">
        <v>494</v>
      </c>
      <c r="L47" s="62" t="s">
        <v>494</v>
      </c>
      <c r="M47" s="62" t="s">
        <v>494</v>
      </c>
      <c r="N47" s="62" t="s">
        <v>494</v>
      </c>
      <c r="O47" s="63" t="s">
        <v>494</v>
      </c>
      <c r="P47" s="46"/>
      <c r="Q47" s="46"/>
      <c r="R47" s="46"/>
      <c r="S47" s="46"/>
      <c r="T47" s="46"/>
      <c r="U47" s="46"/>
    </row>
    <row r="48" spans="1:21" ht="30.75" customHeight="1" x14ac:dyDescent="0.15">
      <c r="A48" s="46"/>
      <c r="B48" s="1177"/>
      <c r="C48" s="1178"/>
      <c r="D48" s="60"/>
      <c r="E48" s="1183" t="s">
        <v>13</v>
      </c>
      <c r="F48" s="1183"/>
      <c r="G48" s="1183"/>
      <c r="H48" s="1183"/>
      <c r="I48" s="1183"/>
      <c r="J48" s="1184"/>
      <c r="K48" s="61">
        <v>480</v>
      </c>
      <c r="L48" s="62">
        <v>531</v>
      </c>
      <c r="M48" s="62">
        <v>497</v>
      </c>
      <c r="N48" s="62">
        <v>521</v>
      </c>
      <c r="O48" s="63">
        <v>591</v>
      </c>
      <c r="P48" s="46"/>
      <c r="Q48" s="46"/>
      <c r="R48" s="46"/>
      <c r="S48" s="46"/>
      <c r="T48" s="46"/>
      <c r="U48" s="46"/>
    </row>
    <row r="49" spans="1:21" ht="30.75" customHeight="1" x14ac:dyDescent="0.15">
      <c r="A49" s="46"/>
      <c r="B49" s="1177"/>
      <c r="C49" s="1178"/>
      <c r="D49" s="60"/>
      <c r="E49" s="1183" t="s">
        <v>14</v>
      </c>
      <c r="F49" s="1183"/>
      <c r="G49" s="1183"/>
      <c r="H49" s="1183"/>
      <c r="I49" s="1183"/>
      <c r="J49" s="1184"/>
      <c r="K49" s="61">
        <v>79</v>
      </c>
      <c r="L49" s="62">
        <v>78</v>
      </c>
      <c r="M49" s="62">
        <v>81</v>
      </c>
      <c r="N49" s="62">
        <v>78</v>
      </c>
      <c r="O49" s="63">
        <v>72</v>
      </c>
      <c r="P49" s="46"/>
      <c r="Q49" s="46"/>
      <c r="R49" s="46"/>
      <c r="S49" s="46"/>
      <c r="T49" s="46"/>
      <c r="U49" s="46"/>
    </row>
    <row r="50" spans="1:21" ht="30.75" customHeight="1" x14ac:dyDescent="0.15">
      <c r="A50" s="46"/>
      <c r="B50" s="1177"/>
      <c r="C50" s="1178"/>
      <c r="D50" s="60"/>
      <c r="E50" s="1183" t="s">
        <v>15</v>
      </c>
      <c r="F50" s="1183"/>
      <c r="G50" s="1183"/>
      <c r="H50" s="1183"/>
      <c r="I50" s="1183"/>
      <c r="J50" s="1184"/>
      <c r="K50" s="61">
        <v>3</v>
      </c>
      <c r="L50" s="62">
        <v>2</v>
      </c>
      <c r="M50" s="62">
        <v>2</v>
      </c>
      <c r="N50" s="62">
        <v>2</v>
      </c>
      <c r="O50" s="63">
        <v>2</v>
      </c>
      <c r="P50" s="46"/>
      <c r="Q50" s="46"/>
      <c r="R50" s="46"/>
      <c r="S50" s="46"/>
      <c r="T50" s="46"/>
      <c r="U50" s="46"/>
    </row>
    <row r="51" spans="1:21" ht="30.75" customHeight="1" x14ac:dyDescent="0.15">
      <c r="A51" s="46"/>
      <c r="B51" s="1179"/>
      <c r="C51" s="1180"/>
      <c r="D51" s="64"/>
      <c r="E51" s="1183" t="s">
        <v>16</v>
      </c>
      <c r="F51" s="1183"/>
      <c r="G51" s="1183"/>
      <c r="H51" s="1183"/>
      <c r="I51" s="1183"/>
      <c r="J51" s="1184"/>
      <c r="K51" s="61" t="s">
        <v>494</v>
      </c>
      <c r="L51" s="62" t="s">
        <v>494</v>
      </c>
      <c r="M51" s="62" t="s">
        <v>494</v>
      </c>
      <c r="N51" s="62" t="s">
        <v>494</v>
      </c>
      <c r="O51" s="63" t="s">
        <v>494</v>
      </c>
      <c r="P51" s="46"/>
      <c r="Q51" s="46"/>
      <c r="R51" s="46"/>
      <c r="S51" s="46"/>
      <c r="T51" s="46"/>
      <c r="U51" s="46"/>
    </row>
    <row r="52" spans="1:21" ht="30.75" customHeight="1" x14ac:dyDescent="0.15">
      <c r="A52" s="46"/>
      <c r="B52" s="1185" t="s">
        <v>17</v>
      </c>
      <c r="C52" s="1186"/>
      <c r="D52" s="64"/>
      <c r="E52" s="1183" t="s">
        <v>18</v>
      </c>
      <c r="F52" s="1183"/>
      <c r="G52" s="1183"/>
      <c r="H52" s="1183"/>
      <c r="I52" s="1183"/>
      <c r="J52" s="1184"/>
      <c r="K52" s="61">
        <v>2316</v>
      </c>
      <c r="L52" s="62">
        <v>2249</v>
      </c>
      <c r="M52" s="62">
        <v>2097</v>
      </c>
      <c r="N52" s="62">
        <v>2178</v>
      </c>
      <c r="O52" s="63">
        <v>2415</v>
      </c>
      <c r="P52" s="46"/>
      <c r="Q52" s="46"/>
      <c r="R52" s="46"/>
      <c r="S52" s="46"/>
      <c r="T52" s="46"/>
      <c r="U52" s="46"/>
    </row>
    <row r="53" spans="1:21" ht="30.75" customHeight="1" thickBot="1" x14ac:dyDescent="0.2">
      <c r="A53" s="46"/>
      <c r="B53" s="1187" t="s">
        <v>19</v>
      </c>
      <c r="C53" s="1188"/>
      <c r="D53" s="65"/>
      <c r="E53" s="1189" t="s">
        <v>20</v>
      </c>
      <c r="F53" s="1189"/>
      <c r="G53" s="1189"/>
      <c r="H53" s="1189"/>
      <c r="I53" s="1189"/>
      <c r="J53" s="1190"/>
      <c r="K53" s="66">
        <v>568</v>
      </c>
      <c r="L53" s="67">
        <v>720</v>
      </c>
      <c r="M53" s="67">
        <v>742</v>
      </c>
      <c r="N53" s="67">
        <v>805</v>
      </c>
      <c r="O53" s="68">
        <v>872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550</v>
      </c>
      <c r="L57" s="79" t="s">
        <v>551</v>
      </c>
      <c r="M57" s="79" t="s">
        <v>552</v>
      </c>
      <c r="N57" s="79" t="s">
        <v>553</v>
      </c>
      <c r="O57" s="80" t="s">
        <v>554</v>
      </c>
      <c r="P57" s="46"/>
      <c r="Q57" s="46"/>
      <c r="R57" s="46"/>
      <c r="S57" s="46"/>
      <c r="T57" s="46"/>
      <c r="U57" s="46"/>
    </row>
    <row r="58" spans="1:21" ht="31.5" customHeight="1" x14ac:dyDescent="0.15">
      <c r="B58" s="1191" t="s">
        <v>24</v>
      </c>
      <c r="C58" s="1192"/>
      <c r="D58" s="1197" t="s">
        <v>25</v>
      </c>
      <c r="E58" s="1198"/>
      <c r="F58" s="1198"/>
      <c r="G58" s="1198"/>
      <c r="H58" s="1198"/>
      <c r="I58" s="1198"/>
      <c r="J58" s="1199"/>
      <c r="K58" s="81"/>
      <c r="L58" s="82"/>
      <c r="M58" s="82"/>
      <c r="N58" s="82"/>
      <c r="O58" s="83"/>
    </row>
    <row r="59" spans="1:21" ht="31.5" customHeight="1" x14ac:dyDescent="0.15">
      <c r="B59" s="1193"/>
      <c r="C59" s="1194"/>
      <c r="D59" s="1200" t="s">
        <v>26</v>
      </c>
      <c r="E59" s="1201"/>
      <c r="F59" s="1201"/>
      <c r="G59" s="1201"/>
      <c r="H59" s="1201"/>
      <c r="I59" s="1201"/>
      <c r="J59" s="1202"/>
      <c r="K59" s="84"/>
      <c r="L59" s="85"/>
      <c r="M59" s="85"/>
      <c r="N59" s="85"/>
      <c r="O59" s="86"/>
    </row>
    <row r="60" spans="1:21" ht="31.5" customHeight="1" thickBot="1" x14ac:dyDescent="0.2">
      <c r="B60" s="1195"/>
      <c r="C60" s="1196"/>
      <c r="D60" s="1203" t="s">
        <v>27</v>
      </c>
      <c r="E60" s="1204"/>
      <c r="F60" s="1204"/>
      <c r="G60" s="1204"/>
      <c r="H60" s="1204"/>
      <c r="I60" s="1204"/>
      <c r="J60" s="1205"/>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uS8Lxf2SUgySS3RrK1TcTvyu/tRZG+osHj1O3vES7CXssai1qfSGIeaiepxZVaNGUDp6N6b3vkXfcVZsVTSng==" saltValue="O0nmdaTIgZHt08EV2XZZn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532</v>
      </c>
      <c r="J40" s="101" t="s">
        <v>533</v>
      </c>
      <c r="K40" s="101" t="s">
        <v>534</v>
      </c>
      <c r="L40" s="101" t="s">
        <v>535</v>
      </c>
      <c r="M40" s="102" t="s">
        <v>536</v>
      </c>
    </row>
    <row r="41" spans="2:13" ht="27.75" customHeight="1" x14ac:dyDescent="0.15">
      <c r="B41" s="1206" t="s">
        <v>30</v>
      </c>
      <c r="C41" s="1207"/>
      <c r="D41" s="103"/>
      <c r="E41" s="1212" t="s">
        <v>31</v>
      </c>
      <c r="F41" s="1212"/>
      <c r="G41" s="1212"/>
      <c r="H41" s="1213"/>
      <c r="I41" s="342">
        <v>25380</v>
      </c>
      <c r="J41" s="343">
        <v>27470</v>
      </c>
      <c r="K41" s="343">
        <v>28354</v>
      </c>
      <c r="L41" s="343">
        <v>29225</v>
      </c>
      <c r="M41" s="344">
        <v>28138</v>
      </c>
    </row>
    <row r="42" spans="2:13" ht="27.75" customHeight="1" x14ac:dyDescent="0.15">
      <c r="B42" s="1208"/>
      <c r="C42" s="1209"/>
      <c r="D42" s="104"/>
      <c r="E42" s="1214" t="s">
        <v>32</v>
      </c>
      <c r="F42" s="1214"/>
      <c r="G42" s="1214"/>
      <c r="H42" s="1215"/>
      <c r="I42" s="345">
        <v>10</v>
      </c>
      <c r="J42" s="346">
        <v>8</v>
      </c>
      <c r="K42" s="346">
        <v>6</v>
      </c>
      <c r="L42" s="346">
        <v>5</v>
      </c>
      <c r="M42" s="347">
        <v>3</v>
      </c>
    </row>
    <row r="43" spans="2:13" ht="27.75" customHeight="1" x14ac:dyDescent="0.15">
      <c r="B43" s="1208"/>
      <c r="C43" s="1209"/>
      <c r="D43" s="104"/>
      <c r="E43" s="1214" t="s">
        <v>33</v>
      </c>
      <c r="F43" s="1214"/>
      <c r="G43" s="1214"/>
      <c r="H43" s="1215"/>
      <c r="I43" s="345">
        <v>6256</v>
      </c>
      <c r="J43" s="346">
        <v>6700</v>
      </c>
      <c r="K43" s="346">
        <v>6851</v>
      </c>
      <c r="L43" s="346">
        <v>6832</v>
      </c>
      <c r="M43" s="347">
        <v>6823</v>
      </c>
    </row>
    <row r="44" spans="2:13" ht="27.75" customHeight="1" x14ac:dyDescent="0.15">
      <c r="B44" s="1208"/>
      <c r="C44" s="1209"/>
      <c r="D44" s="104"/>
      <c r="E44" s="1214" t="s">
        <v>34</v>
      </c>
      <c r="F44" s="1214"/>
      <c r="G44" s="1214"/>
      <c r="H44" s="1215"/>
      <c r="I44" s="345">
        <v>703</v>
      </c>
      <c r="J44" s="346">
        <v>659</v>
      </c>
      <c r="K44" s="346">
        <v>700</v>
      </c>
      <c r="L44" s="346">
        <v>784</v>
      </c>
      <c r="M44" s="347">
        <v>758</v>
      </c>
    </row>
    <row r="45" spans="2:13" ht="27.75" customHeight="1" x14ac:dyDescent="0.15">
      <c r="B45" s="1208"/>
      <c r="C45" s="1209"/>
      <c r="D45" s="104"/>
      <c r="E45" s="1214" t="s">
        <v>35</v>
      </c>
      <c r="F45" s="1214"/>
      <c r="G45" s="1214"/>
      <c r="H45" s="1215"/>
      <c r="I45" s="345">
        <v>1581</v>
      </c>
      <c r="J45" s="346">
        <v>1900</v>
      </c>
      <c r="K45" s="346">
        <v>1745</v>
      </c>
      <c r="L45" s="346">
        <v>2041</v>
      </c>
      <c r="M45" s="347">
        <v>2029</v>
      </c>
    </row>
    <row r="46" spans="2:13" ht="27.75" customHeight="1" x14ac:dyDescent="0.15">
      <c r="B46" s="1208"/>
      <c r="C46" s="1209"/>
      <c r="D46" s="105"/>
      <c r="E46" s="1214" t="s">
        <v>36</v>
      </c>
      <c r="F46" s="1214"/>
      <c r="G46" s="1214"/>
      <c r="H46" s="1215"/>
      <c r="I46" s="345" t="s">
        <v>494</v>
      </c>
      <c r="J46" s="346" t="s">
        <v>494</v>
      </c>
      <c r="K46" s="346" t="s">
        <v>494</v>
      </c>
      <c r="L46" s="346" t="s">
        <v>494</v>
      </c>
      <c r="M46" s="347" t="s">
        <v>494</v>
      </c>
    </row>
    <row r="47" spans="2:13" ht="27.75" customHeight="1" x14ac:dyDescent="0.15">
      <c r="B47" s="1208"/>
      <c r="C47" s="1209"/>
      <c r="D47" s="106"/>
      <c r="E47" s="1216" t="s">
        <v>37</v>
      </c>
      <c r="F47" s="1217"/>
      <c r="G47" s="1217"/>
      <c r="H47" s="1218"/>
      <c r="I47" s="345" t="s">
        <v>494</v>
      </c>
      <c r="J47" s="346" t="s">
        <v>494</v>
      </c>
      <c r="K47" s="346" t="s">
        <v>494</v>
      </c>
      <c r="L47" s="346" t="s">
        <v>494</v>
      </c>
      <c r="M47" s="347" t="s">
        <v>494</v>
      </c>
    </row>
    <row r="48" spans="2:13" ht="27.75" customHeight="1" x14ac:dyDescent="0.15">
      <c r="B48" s="1208"/>
      <c r="C48" s="1209"/>
      <c r="D48" s="104"/>
      <c r="E48" s="1214" t="s">
        <v>38</v>
      </c>
      <c r="F48" s="1214"/>
      <c r="G48" s="1214"/>
      <c r="H48" s="1215"/>
      <c r="I48" s="345" t="s">
        <v>494</v>
      </c>
      <c r="J48" s="346" t="s">
        <v>494</v>
      </c>
      <c r="K48" s="346" t="s">
        <v>494</v>
      </c>
      <c r="L48" s="346" t="s">
        <v>494</v>
      </c>
      <c r="M48" s="347" t="s">
        <v>494</v>
      </c>
    </row>
    <row r="49" spans="2:13" ht="27.75" customHeight="1" x14ac:dyDescent="0.15">
      <c r="B49" s="1210"/>
      <c r="C49" s="1211"/>
      <c r="D49" s="104"/>
      <c r="E49" s="1214" t="s">
        <v>39</v>
      </c>
      <c r="F49" s="1214"/>
      <c r="G49" s="1214"/>
      <c r="H49" s="1215"/>
      <c r="I49" s="345" t="s">
        <v>494</v>
      </c>
      <c r="J49" s="346" t="s">
        <v>494</v>
      </c>
      <c r="K49" s="346" t="s">
        <v>494</v>
      </c>
      <c r="L49" s="346" t="s">
        <v>494</v>
      </c>
      <c r="M49" s="347" t="s">
        <v>494</v>
      </c>
    </row>
    <row r="50" spans="2:13" ht="27.75" customHeight="1" x14ac:dyDescent="0.15">
      <c r="B50" s="1219" t="s">
        <v>40</v>
      </c>
      <c r="C50" s="1220"/>
      <c r="D50" s="107"/>
      <c r="E50" s="1214" t="s">
        <v>41</v>
      </c>
      <c r="F50" s="1214"/>
      <c r="G50" s="1214"/>
      <c r="H50" s="1215"/>
      <c r="I50" s="345">
        <v>3585</v>
      </c>
      <c r="J50" s="346">
        <v>3251</v>
      </c>
      <c r="K50" s="346">
        <v>3641</v>
      </c>
      <c r="L50" s="346">
        <v>3815</v>
      </c>
      <c r="M50" s="347">
        <v>3073</v>
      </c>
    </row>
    <row r="51" spans="2:13" ht="27.75" customHeight="1" x14ac:dyDescent="0.15">
      <c r="B51" s="1208"/>
      <c r="C51" s="1209"/>
      <c r="D51" s="104"/>
      <c r="E51" s="1214" t="s">
        <v>42</v>
      </c>
      <c r="F51" s="1214"/>
      <c r="G51" s="1214"/>
      <c r="H51" s="1215"/>
      <c r="I51" s="345">
        <v>962</v>
      </c>
      <c r="J51" s="346">
        <v>1347</v>
      </c>
      <c r="K51" s="346">
        <v>1380</v>
      </c>
      <c r="L51" s="346">
        <v>1268</v>
      </c>
      <c r="M51" s="347">
        <v>1230</v>
      </c>
    </row>
    <row r="52" spans="2:13" ht="27.75" customHeight="1" x14ac:dyDescent="0.15">
      <c r="B52" s="1210"/>
      <c r="C52" s="1211"/>
      <c r="D52" s="104"/>
      <c r="E52" s="1214" t="s">
        <v>43</v>
      </c>
      <c r="F52" s="1214"/>
      <c r="G52" s="1214"/>
      <c r="H52" s="1215"/>
      <c r="I52" s="345">
        <v>22342</v>
      </c>
      <c r="J52" s="346">
        <v>23728</v>
      </c>
      <c r="K52" s="346">
        <v>24282</v>
      </c>
      <c r="L52" s="346">
        <v>24818</v>
      </c>
      <c r="M52" s="347">
        <v>24485</v>
      </c>
    </row>
    <row r="53" spans="2:13" ht="27.75" customHeight="1" thickBot="1" x14ac:dyDescent="0.2">
      <c r="B53" s="1221" t="s">
        <v>19</v>
      </c>
      <c r="C53" s="1222"/>
      <c r="D53" s="108"/>
      <c r="E53" s="1223" t="s">
        <v>44</v>
      </c>
      <c r="F53" s="1223"/>
      <c r="G53" s="1223"/>
      <c r="H53" s="1224"/>
      <c r="I53" s="348">
        <v>7040</v>
      </c>
      <c r="J53" s="349">
        <v>8411</v>
      </c>
      <c r="K53" s="349">
        <v>8354</v>
      </c>
      <c r="L53" s="349">
        <v>8985</v>
      </c>
      <c r="M53" s="350">
        <v>8962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lPdk5CYMoWiRzNvwMeS1S/9GJsask3K0pbbGkyn4VHn3PrnF4T6TQUTIkLu+NnpPAdazt5o62tR7Rro4A0XhsA==" saltValue="XiF8OrQCJ/kL9khpQJcET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125" style="1" customWidth="1"/>
    <col min="2" max="2" width="16.375" style="1" customWidth="1"/>
    <col min="3" max="5" width="26.125" style="1" customWidth="1"/>
    <col min="6" max="8" width="24.1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534</v>
      </c>
      <c r="G54" s="117" t="s">
        <v>535</v>
      </c>
      <c r="H54" s="118" t="s">
        <v>536</v>
      </c>
    </row>
    <row r="55" spans="2:8" ht="52.5" customHeight="1" x14ac:dyDescent="0.15">
      <c r="B55" s="119"/>
      <c r="C55" s="1233" t="s">
        <v>46</v>
      </c>
      <c r="D55" s="1233"/>
      <c r="E55" s="1234"/>
      <c r="F55" s="120">
        <v>1302</v>
      </c>
      <c r="G55" s="120">
        <v>1280</v>
      </c>
      <c r="H55" s="121">
        <v>859</v>
      </c>
    </row>
    <row r="56" spans="2:8" ht="52.5" customHeight="1" x14ac:dyDescent="0.15">
      <c r="B56" s="122"/>
      <c r="C56" s="1235" t="s">
        <v>47</v>
      </c>
      <c r="D56" s="1235"/>
      <c r="E56" s="1236"/>
      <c r="F56" s="123">
        <v>1582</v>
      </c>
      <c r="G56" s="123">
        <v>1725</v>
      </c>
      <c r="H56" s="124">
        <v>1413</v>
      </c>
    </row>
    <row r="57" spans="2:8" ht="53.25" customHeight="1" x14ac:dyDescent="0.15">
      <c r="B57" s="122"/>
      <c r="C57" s="1237" t="s">
        <v>48</v>
      </c>
      <c r="D57" s="1237"/>
      <c r="E57" s="1238"/>
      <c r="F57" s="125">
        <v>2182</v>
      </c>
      <c r="G57" s="125">
        <v>2058</v>
      </c>
      <c r="H57" s="126">
        <v>1905</v>
      </c>
    </row>
    <row r="58" spans="2:8" ht="45.75" customHeight="1" x14ac:dyDescent="0.15">
      <c r="B58" s="127"/>
      <c r="C58" s="1225" t="s">
        <v>555</v>
      </c>
      <c r="D58" s="1226"/>
      <c r="E58" s="1227"/>
      <c r="F58" s="128">
        <v>1677</v>
      </c>
      <c r="G58" s="128">
        <v>1506</v>
      </c>
      <c r="H58" s="129">
        <v>1326</v>
      </c>
    </row>
    <row r="59" spans="2:8" ht="45.75" customHeight="1" x14ac:dyDescent="0.15">
      <c r="B59" s="127"/>
      <c r="C59" s="1225" t="s">
        <v>556</v>
      </c>
      <c r="D59" s="1226"/>
      <c r="E59" s="1227"/>
      <c r="F59" s="128">
        <v>282</v>
      </c>
      <c r="G59" s="128">
        <v>282</v>
      </c>
      <c r="H59" s="129">
        <v>282</v>
      </c>
    </row>
    <row r="60" spans="2:8" ht="45.75" customHeight="1" x14ac:dyDescent="0.15">
      <c r="B60" s="127"/>
      <c r="C60" s="1225" t="s">
        <v>557</v>
      </c>
      <c r="D60" s="1226"/>
      <c r="E60" s="1227"/>
      <c r="F60" s="128">
        <v>92</v>
      </c>
      <c r="G60" s="128">
        <v>130</v>
      </c>
      <c r="H60" s="129">
        <v>152</v>
      </c>
    </row>
    <row r="61" spans="2:8" ht="45.75" customHeight="1" x14ac:dyDescent="0.15">
      <c r="B61" s="127"/>
      <c r="C61" s="1225" t="s">
        <v>558</v>
      </c>
      <c r="D61" s="1226"/>
      <c r="E61" s="1227"/>
      <c r="F61" s="128">
        <v>62</v>
      </c>
      <c r="G61" s="128">
        <v>72</v>
      </c>
      <c r="H61" s="129">
        <v>77</v>
      </c>
    </row>
    <row r="62" spans="2:8" ht="45.75" customHeight="1" thickBot="1" x14ac:dyDescent="0.2">
      <c r="B62" s="130"/>
      <c r="C62" s="1228" t="s">
        <v>559</v>
      </c>
      <c r="D62" s="1229"/>
      <c r="E62" s="1230"/>
      <c r="F62" s="131">
        <v>50</v>
      </c>
      <c r="G62" s="131">
        <v>50</v>
      </c>
      <c r="H62" s="132">
        <v>50</v>
      </c>
    </row>
    <row r="63" spans="2:8" ht="52.5" customHeight="1" thickBot="1" x14ac:dyDescent="0.2">
      <c r="B63" s="133"/>
      <c r="C63" s="1231" t="s">
        <v>49</v>
      </c>
      <c r="D63" s="1231"/>
      <c r="E63" s="1232"/>
      <c r="F63" s="134">
        <v>5066</v>
      </c>
      <c r="G63" s="134">
        <v>5063</v>
      </c>
      <c r="H63" s="135">
        <v>4176</v>
      </c>
    </row>
    <row r="64" spans="2:8" x14ac:dyDescent="0.15"/>
  </sheetData>
  <sheetProtection algorithmName="SHA-512" hashValue="Keqh0YcHlNrIfoAfZSwIt19kPiKzdeTrN/JZMscN1o9Wqy8uweEdA2v3VoIQqFGvySe+Kn0n6BLKJWx546MMTw==" saltValue="osT3cwOUXIoDW2cNdFVQ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CE0ED-0D33-4A39-A927-A89BFDBAC5BB}">
  <sheetPr>
    <pageSetUpPr fitToPage="1"/>
  </sheetPr>
  <dimension ref="A1:DE85"/>
  <sheetViews>
    <sheetView showGridLines="0" topLeftCell="X1" zoomScale="115" zoomScaleNormal="115" zoomScaleSheetLayoutView="55" workbookViewId="0">
      <selection activeCell="AN43" sqref="AN43:DC47"/>
    </sheetView>
  </sheetViews>
  <sheetFormatPr defaultColWidth="0" defaultRowHeight="13.5" customHeight="1" zeroHeight="1" x14ac:dyDescent="0.15"/>
  <cols>
    <col min="1" max="1" width="6.375" style="353" customWidth="1"/>
    <col min="2" max="107" width="2.5" style="353" customWidth="1"/>
    <col min="108" max="108" width="6.125" style="361" customWidth="1"/>
    <col min="109" max="109" width="5.875" style="360" customWidth="1"/>
    <col min="110" max="110" width="8.625" style="353" hidden="1" customWidth="1"/>
    <col min="111" max="16384" width="8.625" style="353" hidden="1"/>
  </cols>
  <sheetData>
    <row r="1" spans="1:109" ht="42.75" customHeight="1" x14ac:dyDescent="0.15">
      <c r="A1" s="351"/>
      <c r="B1" s="352"/>
      <c r="DD1" s="353"/>
      <c r="DE1" s="353"/>
    </row>
    <row r="2" spans="1:109" ht="25.5" customHeight="1" x14ac:dyDescent="0.15">
      <c r="A2" s="354"/>
      <c r="C2" s="354"/>
      <c r="O2" s="354"/>
      <c r="P2" s="354"/>
      <c r="Q2" s="354"/>
      <c r="R2" s="354"/>
      <c r="S2" s="354"/>
      <c r="T2" s="354"/>
      <c r="U2" s="354"/>
      <c r="V2" s="354"/>
      <c r="W2" s="354"/>
      <c r="X2" s="354"/>
      <c r="Y2" s="354"/>
      <c r="Z2" s="354"/>
      <c r="AA2" s="354"/>
      <c r="AB2" s="354"/>
      <c r="AC2" s="354"/>
      <c r="AD2" s="354"/>
      <c r="AE2" s="354"/>
      <c r="AF2" s="354"/>
      <c r="AG2" s="354"/>
      <c r="AH2" s="354"/>
      <c r="AI2" s="354"/>
      <c r="AU2" s="354"/>
      <c r="BG2" s="354"/>
      <c r="BS2" s="354"/>
      <c r="CE2" s="354"/>
      <c r="CQ2" s="354"/>
      <c r="DD2" s="353"/>
      <c r="DE2" s="353"/>
    </row>
    <row r="3" spans="1:109" ht="25.5" customHeight="1" x14ac:dyDescent="0.15">
      <c r="A3" s="354"/>
      <c r="C3" s="354"/>
      <c r="O3" s="354"/>
      <c r="P3" s="354"/>
      <c r="Q3" s="354"/>
      <c r="R3" s="354"/>
      <c r="S3" s="354"/>
      <c r="T3" s="354"/>
      <c r="U3" s="354"/>
      <c r="V3" s="354"/>
      <c r="W3" s="354"/>
      <c r="X3" s="354"/>
      <c r="Y3" s="354"/>
      <c r="Z3" s="354"/>
      <c r="AA3" s="354"/>
      <c r="AB3" s="354"/>
      <c r="AC3" s="354"/>
      <c r="AD3" s="354"/>
      <c r="AE3" s="354"/>
      <c r="AF3" s="354"/>
      <c r="AG3" s="354"/>
      <c r="AH3" s="354"/>
      <c r="AI3" s="354"/>
      <c r="AU3" s="354"/>
      <c r="BG3" s="354"/>
      <c r="BS3" s="354"/>
      <c r="CE3" s="354"/>
      <c r="CQ3" s="354"/>
      <c r="DD3" s="353"/>
      <c r="DE3" s="353"/>
    </row>
    <row r="4" spans="1:109" s="355" customFormat="1" x14ac:dyDescent="0.15">
      <c r="A4" s="354"/>
      <c r="B4" s="354"/>
      <c r="C4" s="354"/>
      <c r="D4" s="354"/>
      <c r="E4" s="354"/>
      <c r="F4" s="354"/>
      <c r="G4" s="354"/>
      <c r="H4" s="354"/>
      <c r="I4" s="354"/>
      <c r="J4" s="354"/>
      <c r="K4" s="354"/>
      <c r="L4" s="354"/>
      <c r="M4" s="354"/>
      <c r="N4" s="354"/>
      <c r="O4" s="354"/>
      <c r="P4" s="354"/>
      <c r="Q4" s="354"/>
      <c r="R4" s="354"/>
      <c r="S4" s="354"/>
      <c r="T4" s="354"/>
      <c r="U4" s="354"/>
      <c r="V4" s="354"/>
      <c r="W4" s="354"/>
      <c r="X4" s="354"/>
      <c r="Y4" s="354"/>
      <c r="Z4" s="354"/>
      <c r="AA4" s="354"/>
      <c r="AB4" s="354"/>
      <c r="AC4" s="354"/>
      <c r="AD4" s="354"/>
      <c r="AE4" s="354"/>
      <c r="AF4" s="354"/>
      <c r="AG4" s="354"/>
      <c r="AH4" s="354"/>
      <c r="AI4" s="354"/>
      <c r="AJ4" s="354"/>
      <c r="AK4" s="354"/>
      <c r="AL4" s="354"/>
      <c r="AM4" s="354"/>
      <c r="AN4" s="354"/>
      <c r="AO4" s="354"/>
      <c r="AP4" s="354"/>
      <c r="AQ4" s="354"/>
      <c r="AR4" s="354"/>
      <c r="AS4" s="354"/>
      <c r="AT4" s="354"/>
      <c r="AU4" s="354"/>
      <c r="AV4" s="354"/>
      <c r="AW4" s="354"/>
      <c r="AX4" s="354"/>
      <c r="AY4" s="354"/>
      <c r="AZ4" s="354"/>
      <c r="BA4" s="354"/>
      <c r="BB4" s="354"/>
      <c r="BC4" s="354"/>
      <c r="BD4" s="354"/>
      <c r="BE4" s="354"/>
      <c r="BF4" s="354"/>
      <c r="BG4" s="354"/>
      <c r="BH4" s="354"/>
      <c r="BI4" s="354"/>
      <c r="BJ4" s="354"/>
      <c r="BK4" s="354"/>
      <c r="BL4" s="354"/>
      <c r="BM4" s="354"/>
      <c r="BN4" s="354"/>
      <c r="BO4" s="354"/>
      <c r="BP4" s="354"/>
      <c r="BQ4" s="354"/>
      <c r="BR4" s="354"/>
      <c r="BS4" s="354"/>
      <c r="BT4" s="354"/>
      <c r="BU4" s="354"/>
      <c r="BV4" s="354"/>
      <c r="BW4" s="354"/>
      <c r="BX4" s="354"/>
      <c r="BY4" s="354"/>
      <c r="BZ4" s="354"/>
      <c r="CA4" s="354"/>
      <c r="CB4" s="354"/>
      <c r="CC4" s="354"/>
      <c r="CD4" s="354"/>
      <c r="CE4" s="354"/>
      <c r="CF4" s="354"/>
      <c r="CG4" s="354"/>
      <c r="CH4" s="354"/>
      <c r="CI4" s="354"/>
      <c r="CJ4" s="354"/>
      <c r="CK4" s="354"/>
      <c r="CL4" s="354"/>
      <c r="CM4" s="354"/>
      <c r="CN4" s="354"/>
      <c r="CO4" s="354"/>
      <c r="CP4" s="354"/>
      <c r="CQ4" s="354"/>
      <c r="CR4" s="354"/>
      <c r="CS4" s="354"/>
      <c r="CT4" s="354"/>
      <c r="CU4" s="354"/>
      <c r="CV4" s="354"/>
      <c r="CW4" s="354"/>
      <c r="CX4" s="354"/>
      <c r="CY4" s="354"/>
      <c r="CZ4" s="354"/>
      <c r="DA4" s="354"/>
      <c r="DB4" s="354"/>
      <c r="DC4" s="354"/>
      <c r="DD4" s="354"/>
      <c r="DE4" s="354"/>
    </row>
    <row r="5" spans="1:109" s="355" customFormat="1" x14ac:dyDescent="0.15">
      <c r="A5" s="354"/>
      <c r="B5" s="354"/>
      <c r="C5" s="354"/>
      <c r="D5" s="354"/>
      <c r="E5" s="354"/>
      <c r="F5" s="354"/>
      <c r="G5" s="354"/>
      <c r="H5" s="354"/>
      <c r="I5" s="354"/>
      <c r="J5" s="354"/>
      <c r="K5" s="354"/>
      <c r="L5" s="354"/>
      <c r="M5" s="354"/>
      <c r="N5" s="354"/>
      <c r="O5" s="354"/>
      <c r="P5" s="354"/>
      <c r="Q5" s="354"/>
      <c r="R5" s="354"/>
      <c r="S5" s="354"/>
      <c r="T5" s="354"/>
      <c r="U5" s="354"/>
      <c r="V5" s="354"/>
      <c r="W5" s="354"/>
      <c r="X5" s="354"/>
      <c r="Y5" s="354"/>
      <c r="Z5" s="354"/>
      <c r="AA5" s="354"/>
      <c r="AB5" s="354"/>
      <c r="AC5" s="354"/>
      <c r="AD5" s="354"/>
      <c r="AE5" s="354"/>
      <c r="AF5" s="354"/>
      <c r="AG5" s="354"/>
      <c r="AH5" s="354"/>
      <c r="AI5" s="354"/>
      <c r="AJ5" s="354"/>
      <c r="AK5" s="354"/>
      <c r="AL5" s="354"/>
      <c r="AM5" s="354"/>
      <c r="AN5" s="354"/>
      <c r="AO5" s="354"/>
      <c r="AP5" s="354"/>
      <c r="AQ5" s="354"/>
      <c r="AR5" s="354"/>
      <c r="AS5" s="354"/>
      <c r="AT5" s="354"/>
      <c r="AU5" s="354"/>
      <c r="AV5" s="354"/>
      <c r="AW5" s="354"/>
      <c r="AX5" s="354"/>
      <c r="AY5" s="354"/>
      <c r="AZ5" s="354"/>
      <c r="BA5" s="354"/>
      <c r="BB5" s="354"/>
      <c r="BC5" s="354"/>
      <c r="BD5" s="354"/>
      <c r="BE5" s="354"/>
      <c r="BF5" s="354"/>
      <c r="BG5" s="354"/>
      <c r="BH5" s="354"/>
      <c r="BI5" s="354"/>
      <c r="BJ5" s="354"/>
      <c r="BK5" s="354"/>
      <c r="BL5" s="354"/>
      <c r="BM5" s="354"/>
      <c r="BN5" s="354"/>
      <c r="BO5" s="354"/>
      <c r="BP5" s="354"/>
      <c r="BQ5" s="354"/>
      <c r="BR5" s="354"/>
      <c r="BS5" s="354"/>
      <c r="BT5" s="354"/>
      <c r="BU5" s="354"/>
      <c r="BV5" s="354"/>
      <c r="BW5" s="354"/>
      <c r="BX5" s="354"/>
      <c r="BY5" s="354"/>
      <c r="BZ5" s="354"/>
      <c r="CA5" s="354"/>
      <c r="CB5" s="354"/>
      <c r="CC5" s="354"/>
      <c r="CD5" s="354"/>
      <c r="CE5" s="354"/>
      <c r="CF5" s="354"/>
      <c r="CG5" s="354"/>
      <c r="CH5" s="354"/>
      <c r="CI5" s="354"/>
      <c r="CJ5" s="354"/>
      <c r="CK5" s="354"/>
      <c r="CL5" s="354"/>
      <c r="CM5" s="354"/>
      <c r="CN5" s="354"/>
      <c r="CO5" s="354"/>
      <c r="CP5" s="354"/>
      <c r="CQ5" s="354"/>
      <c r="CR5" s="354"/>
      <c r="CS5" s="354"/>
      <c r="CT5" s="354"/>
      <c r="CU5" s="354"/>
      <c r="CV5" s="354"/>
      <c r="CW5" s="354"/>
      <c r="CX5" s="354"/>
      <c r="CY5" s="354"/>
      <c r="CZ5" s="354"/>
      <c r="DA5" s="354"/>
      <c r="DB5" s="354"/>
      <c r="DC5" s="354"/>
      <c r="DD5" s="354"/>
      <c r="DE5" s="354"/>
    </row>
    <row r="6" spans="1:109" s="355" customFormat="1" x14ac:dyDescent="0.15">
      <c r="A6" s="354"/>
      <c r="B6" s="354"/>
      <c r="C6" s="354"/>
      <c r="D6" s="354"/>
      <c r="E6" s="354"/>
      <c r="F6" s="354"/>
      <c r="G6" s="354"/>
      <c r="H6" s="354"/>
      <c r="I6" s="354"/>
      <c r="J6" s="354"/>
      <c r="K6" s="354"/>
      <c r="L6" s="354"/>
      <c r="M6" s="354"/>
      <c r="N6" s="354"/>
      <c r="O6" s="354"/>
      <c r="P6" s="354"/>
      <c r="Q6" s="354"/>
      <c r="R6" s="354"/>
      <c r="S6" s="354"/>
      <c r="T6" s="354"/>
      <c r="U6" s="354"/>
      <c r="V6" s="354"/>
      <c r="W6" s="354"/>
      <c r="X6" s="354"/>
      <c r="Y6" s="354"/>
      <c r="Z6" s="354"/>
      <c r="AA6" s="354"/>
      <c r="AB6" s="354"/>
      <c r="AC6" s="354"/>
      <c r="AD6" s="354"/>
      <c r="AE6" s="354"/>
      <c r="AF6" s="354"/>
      <c r="AG6" s="354"/>
      <c r="AH6" s="354"/>
      <c r="AI6" s="354"/>
      <c r="AJ6" s="354"/>
      <c r="AK6" s="354"/>
      <c r="AL6" s="354"/>
      <c r="AM6" s="354"/>
      <c r="AN6" s="354"/>
      <c r="AO6" s="354"/>
      <c r="AP6" s="354"/>
      <c r="AQ6" s="354"/>
      <c r="AR6" s="354"/>
      <c r="AS6" s="354"/>
      <c r="AT6" s="354"/>
      <c r="AU6" s="354"/>
      <c r="AV6" s="354"/>
      <c r="AW6" s="354"/>
      <c r="AX6" s="354"/>
      <c r="AY6" s="354"/>
      <c r="AZ6" s="354"/>
      <c r="BA6" s="354"/>
      <c r="BB6" s="354"/>
      <c r="BC6" s="354"/>
      <c r="BD6" s="354"/>
      <c r="BE6" s="354"/>
      <c r="BF6" s="354"/>
      <c r="BG6" s="354"/>
      <c r="BH6" s="354"/>
      <c r="BI6" s="354"/>
      <c r="BJ6" s="354"/>
      <c r="BK6" s="354"/>
      <c r="BL6" s="354"/>
      <c r="BM6" s="354"/>
      <c r="BN6" s="354"/>
      <c r="BO6" s="354"/>
      <c r="BP6" s="354"/>
      <c r="BQ6" s="354"/>
      <c r="BR6" s="354"/>
      <c r="BS6" s="354"/>
      <c r="BT6" s="354"/>
      <c r="BU6" s="354"/>
      <c r="BV6" s="354"/>
      <c r="BW6" s="354"/>
      <c r="BX6" s="354"/>
      <c r="BY6" s="354"/>
      <c r="BZ6" s="354"/>
      <c r="CA6" s="354"/>
      <c r="CB6" s="354"/>
      <c r="CC6" s="354"/>
      <c r="CD6" s="354"/>
      <c r="CE6" s="354"/>
      <c r="CF6" s="354"/>
      <c r="CG6" s="354"/>
      <c r="CH6" s="354"/>
      <c r="CI6" s="354"/>
      <c r="CJ6" s="354"/>
      <c r="CK6" s="354"/>
      <c r="CL6" s="354"/>
      <c r="CM6" s="354"/>
      <c r="CN6" s="354"/>
      <c r="CO6" s="354"/>
      <c r="CP6" s="354"/>
      <c r="CQ6" s="354"/>
      <c r="CR6" s="354"/>
      <c r="CS6" s="354"/>
      <c r="CT6" s="354"/>
      <c r="CU6" s="354"/>
      <c r="CV6" s="354"/>
      <c r="CW6" s="354"/>
      <c r="CX6" s="354"/>
      <c r="CY6" s="354"/>
      <c r="CZ6" s="354"/>
      <c r="DA6" s="354"/>
      <c r="DB6" s="354"/>
      <c r="DC6" s="354"/>
      <c r="DD6" s="354"/>
      <c r="DE6" s="354"/>
    </row>
    <row r="7" spans="1:109" s="355" customFormat="1" x14ac:dyDescent="0.15">
      <c r="A7" s="354"/>
      <c r="B7" s="354"/>
      <c r="C7" s="354"/>
      <c r="D7" s="354"/>
      <c r="E7" s="354"/>
      <c r="F7" s="354"/>
      <c r="G7" s="354"/>
      <c r="H7" s="354"/>
      <c r="I7" s="354"/>
      <c r="J7" s="354"/>
      <c r="K7" s="354"/>
      <c r="L7" s="354"/>
      <c r="M7" s="354"/>
      <c r="N7" s="354"/>
      <c r="O7" s="354"/>
      <c r="P7" s="354"/>
      <c r="Q7" s="354"/>
      <c r="R7" s="354"/>
      <c r="S7" s="354"/>
      <c r="T7" s="354"/>
      <c r="U7" s="354"/>
      <c r="V7" s="354"/>
      <c r="W7" s="354"/>
      <c r="X7" s="354"/>
      <c r="Y7" s="354"/>
      <c r="Z7" s="354"/>
      <c r="AA7" s="354"/>
      <c r="AB7" s="354"/>
      <c r="AC7" s="354"/>
      <c r="AD7" s="354"/>
      <c r="AE7" s="354"/>
      <c r="AF7" s="354"/>
      <c r="AG7" s="354"/>
      <c r="AH7" s="354"/>
      <c r="AI7" s="354"/>
      <c r="AJ7" s="354"/>
      <c r="AK7" s="354"/>
      <c r="AL7" s="354"/>
      <c r="AM7" s="354"/>
      <c r="AN7" s="354"/>
      <c r="AO7" s="354"/>
      <c r="AP7" s="354"/>
      <c r="AQ7" s="354"/>
      <c r="AR7" s="354"/>
      <c r="AS7" s="354"/>
      <c r="AT7" s="354"/>
      <c r="AU7" s="354"/>
      <c r="AV7" s="354"/>
      <c r="AW7" s="354"/>
      <c r="AX7" s="354"/>
      <c r="AY7" s="354"/>
      <c r="AZ7" s="354"/>
      <c r="BA7" s="354"/>
      <c r="BB7" s="354"/>
      <c r="BC7" s="354"/>
      <c r="BD7" s="354"/>
      <c r="BE7" s="354"/>
      <c r="BF7" s="354"/>
      <c r="BG7" s="354"/>
      <c r="BH7" s="354"/>
      <c r="BI7" s="354"/>
      <c r="BJ7" s="354"/>
      <c r="BK7" s="354"/>
      <c r="BL7" s="354"/>
      <c r="BM7" s="354"/>
      <c r="BN7" s="354"/>
      <c r="BO7" s="354"/>
      <c r="BP7" s="354"/>
      <c r="BQ7" s="354"/>
      <c r="BR7" s="354"/>
      <c r="BS7" s="354"/>
      <c r="BT7" s="354"/>
      <c r="BU7" s="354"/>
      <c r="BV7" s="354"/>
      <c r="BW7" s="354"/>
      <c r="BX7" s="354"/>
      <c r="BY7" s="354"/>
      <c r="BZ7" s="354"/>
      <c r="CA7" s="354"/>
      <c r="CB7" s="354"/>
      <c r="CC7" s="354"/>
      <c r="CD7" s="354"/>
      <c r="CE7" s="354"/>
      <c r="CF7" s="354"/>
      <c r="CG7" s="354"/>
      <c r="CH7" s="354"/>
      <c r="CI7" s="354"/>
      <c r="CJ7" s="354"/>
      <c r="CK7" s="354"/>
      <c r="CL7" s="354"/>
      <c r="CM7" s="354"/>
      <c r="CN7" s="354"/>
      <c r="CO7" s="354"/>
      <c r="CP7" s="354"/>
      <c r="CQ7" s="354"/>
      <c r="CR7" s="354"/>
      <c r="CS7" s="354"/>
      <c r="CT7" s="354"/>
      <c r="CU7" s="354"/>
      <c r="CV7" s="354"/>
      <c r="CW7" s="354"/>
      <c r="CX7" s="354"/>
      <c r="CY7" s="354"/>
      <c r="CZ7" s="354"/>
      <c r="DA7" s="354"/>
      <c r="DB7" s="354"/>
      <c r="DC7" s="354"/>
      <c r="DD7" s="354"/>
      <c r="DE7" s="354"/>
    </row>
    <row r="8" spans="1:109" s="355" customFormat="1" x14ac:dyDescent="0.15">
      <c r="A8" s="354"/>
      <c r="B8" s="354"/>
      <c r="C8" s="354"/>
      <c r="D8" s="354"/>
      <c r="E8" s="354"/>
      <c r="F8" s="354"/>
      <c r="G8" s="354"/>
      <c r="H8" s="354"/>
      <c r="I8" s="354"/>
      <c r="J8" s="354"/>
      <c r="K8" s="354"/>
      <c r="L8" s="354"/>
      <c r="M8" s="354"/>
      <c r="N8" s="354"/>
      <c r="O8" s="354"/>
      <c r="P8" s="354"/>
      <c r="Q8" s="354"/>
      <c r="R8" s="354"/>
      <c r="S8" s="354"/>
      <c r="T8" s="354"/>
      <c r="U8" s="354"/>
      <c r="V8" s="354"/>
      <c r="W8" s="354"/>
      <c r="X8" s="354"/>
      <c r="Y8" s="354"/>
      <c r="Z8" s="354"/>
      <c r="AA8" s="354"/>
      <c r="AB8" s="354"/>
      <c r="AC8" s="354"/>
      <c r="AD8" s="354"/>
      <c r="AE8" s="354"/>
      <c r="AF8" s="354"/>
      <c r="AG8" s="354"/>
      <c r="AH8" s="354"/>
      <c r="AI8" s="354"/>
      <c r="AJ8" s="354"/>
      <c r="AK8" s="354"/>
      <c r="AL8" s="354"/>
      <c r="AM8" s="354"/>
      <c r="AN8" s="354"/>
      <c r="AO8" s="354"/>
      <c r="AP8" s="354"/>
      <c r="AQ8" s="354"/>
      <c r="AR8" s="354"/>
      <c r="AS8" s="354"/>
      <c r="AT8" s="354"/>
      <c r="AU8" s="354"/>
      <c r="AV8" s="354"/>
      <c r="AW8" s="354"/>
      <c r="AX8" s="354"/>
      <c r="AY8" s="354"/>
      <c r="AZ8" s="354"/>
      <c r="BA8" s="354"/>
      <c r="BB8" s="354"/>
      <c r="BC8" s="354"/>
      <c r="BD8" s="354"/>
      <c r="BE8" s="354"/>
      <c r="BF8" s="354"/>
      <c r="BG8" s="354"/>
      <c r="BH8" s="354"/>
      <c r="BI8" s="354"/>
      <c r="BJ8" s="354"/>
      <c r="BK8" s="354"/>
      <c r="BL8" s="354"/>
      <c r="BM8" s="354"/>
      <c r="BN8" s="354"/>
      <c r="BO8" s="354"/>
      <c r="BP8" s="354"/>
      <c r="BQ8" s="354"/>
      <c r="BR8" s="354"/>
      <c r="BS8" s="354"/>
      <c r="BT8" s="354"/>
      <c r="BU8" s="354"/>
      <c r="BV8" s="354"/>
      <c r="BW8" s="354"/>
      <c r="BX8" s="354"/>
      <c r="BY8" s="354"/>
      <c r="BZ8" s="354"/>
      <c r="CA8" s="354"/>
      <c r="CB8" s="354"/>
      <c r="CC8" s="354"/>
      <c r="CD8" s="354"/>
      <c r="CE8" s="354"/>
      <c r="CF8" s="354"/>
      <c r="CG8" s="354"/>
      <c r="CH8" s="354"/>
      <c r="CI8" s="354"/>
      <c r="CJ8" s="354"/>
      <c r="CK8" s="354"/>
      <c r="CL8" s="354"/>
      <c r="CM8" s="354"/>
      <c r="CN8" s="354"/>
      <c r="CO8" s="354"/>
      <c r="CP8" s="354"/>
      <c r="CQ8" s="354"/>
      <c r="CR8" s="354"/>
      <c r="CS8" s="354"/>
      <c r="CT8" s="354"/>
      <c r="CU8" s="354"/>
      <c r="CV8" s="354"/>
      <c r="CW8" s="354"/>
      <c r="CX8" s="354"/>
      <c r="CY8" s="354"/>
      <c r="CZ8" s="354"/>
      <c r="DA8" s="354"/>
      <c r="DB8" s="354"/>
      <c r="DC8" s="354"/>
      <c r="DD8" s="354"/>
      <c r="DE8" s="354"/>
    </row>
    <row r="9" spans="1:109" s="355" customFormat="1" x14ac:dyDescent="0.15">
      <c r="A9" s="354"/>
      <c r="B9" s="354"/>
      <c r="C9" s="354"/>
      <c r="D9" s="354"/>
      <c r="E9" s="354"/>
      <c r="F9" s="354"/>
      <c r="G9" s="354"/>
      <c r="H9" s="354"/>
      <c r="I9" s="354"/>
      <c r="J9" s="354"/>
      <c r="K9" s="354"/>
      <c r="L9" s="354"/>
      <c r="M9" s="354"/>
      <c r="N9" s="354"/>
      <c r="O9" s="354"/>
      <c r="P9" s="354"/>
      <c r="Q9" s="354"/>
      <c r="R9" s="354"/>
      <c r="S9" s="354"/>
      <c r="T9" s="354"/>
      <c r="U9" s="354"/>
      <c r="V9" s="354"/>
      <c r="W9" s="354"/>
      <c r="X9" s="354"/>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4"/>
      <c r="BU9" s="354"/>
      <c r="BV9" s="354"/>
      <c r="BW9" s="354"/>
      <c r="BX9" s="354"/>
      <c r="BY9" s="354"/>
      <c r="BZ9" s="354"/>
      <c r="CA9" s="354"/>
      <c r="CB9" s="354"/>
      <c r="CC9" s="354"/>
      <c r="CD9" s="354"/>
      <c r="CE9" s="354"/>
      <c r="CF9" s="354"/>
      <c r="CG9" s="354"/>
      <c r="CH9" s="354"/>
      <c r="CI9" s="354"/>
      <c r="CJ9" s="354"/>
      <c r="CK9" s="354"/>
      <c r="CL9" s="354"/>
      <c r="CM9" s="354"/>
      <c r="CN9" s="354"/>
      <c r="CO9" s="354"/>
      <c r="CP9" s="354"/>
      <c r="CQ9" s="354"/>
      <c r="CR9" s="354"/>
      <c r="CS9" s="354"/>
      <c r="CT9" s="354"/>
      <c r="CU9" s="354"/>
      <c r="CV9" s="354"/>
      <c r="CW9" s="354"/>
      <c r="CX9" s="354"/>
      <c r="CY9" s="354"/>
      <c r="CZ9" s="354"/>
      <c r="DA9" s="354"/>
      <c r="DB9" s="354"/>
      <c r="DC9" s="354"/>
      <c r="DD9" s="354"/>
      <c r="DE9" s="354"/>
    </row>
    <row r="10" spans="1:109" s="355" customFormat="1" x14ac:dyDescent="0.15">
      <c r="A10" s="354"/>
      <c r="B10" s="354"/>
      <c r="C10" s="354"/>
      <c r="D10" s="354"/>
      <c r="E10" s="354"/>
      <c r="F10" s="354"/>
      <c r="G10" s="354"/>
      <c r="H10" s="354"/>
      <c r="I10" s="354"/>
      <c r="J10" s="354"/>
      <c r="K10" s="354"/>
      <c r="L10" s="354"/>
      <c r="M10" s="354"/>
      <c r="N10" s="354"/>
      <c r="O10" s="354"/>
      <c r="P10" s="354"/>
      <c r="Q10" s="354"/>
      <c r="R10" s="354"/>
      <c r="S10" s="354"/>
      <c r="T10" s="354"/>
      <c r="U10" s="354"/>
      <c r="V10" s="354"/>
      <c r="W10" s="354"/>
      <c r="X10" s="354"/>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4"/>
      <c r="BW10" s="354"/>
      <c r="BX10" s="354"/>
      <c r="BY10" s="354"/>
      <c r="BZ10" s="354"/>
      <c r="CA10" s="354"/>
      <c r="CB10" s="354"/>
      <c r="CC10" s="354"/>
      <c r="CD10" s="354"/>
      <c r="CE10" s="354"/>
      <c r="CF10" s="354"/>
      <c r="CG10" s="354"/>
      <c r="CH10" s="354"/>
      <c r="CI10" s="354"/>
      <c r="CJ10" s="354"/>
      <c r="CK10" s="354"/>
      <c r="CL10" s="354"/>
      <c r="CM10" s="354"/>
      <c r="CN10" s="354"/>
      <c r="CO10" s="354"/>
      <c r="CP10" s="354"/>
      <c r="CQ10" s="354"/>
      <c r="CR10" s="354"/>
      <c r="CS10" s="354"/>
      <c r="CT10" s="354"/>
      <c r="CU10" s="354"/>
      <c r="CV10" s="354"/>
      <c r="CW10" s="354"/>
      <c r="CX10" s="354"/>
      <c r="CY10" s="354"/>
      <c r="CZ10" s="354"/>
      <c r="DA10" s="354"/>
      <c r="DB10" s="354"/>
      <c r="DC10" s="354"/>
      <c r="DD10" s="354"/>
      <c r="DE10" s="354"/>
    </row>
    <row r="11" spans="1:109" s="355" customFormat="1" x14ac:dyDescent="0.15">
      <c r="A11" s="354"/>
      <c r="B11" s="354"/>
      <c r="C11" s="354"/>
      <c r="D11" s="354"/>
      <c r="E11" s="354"/>
      <c r="F11" s="354"/>
      <c r="G11" s="354"/>
      <c r="H11" s="354"/>
      <c r="I11" s="354"/>
      <c r="J11" s="354"/>
      <c r="K11" s="354"/>
      <c r="L11" s="354"/>
      <c r="M11" s="354"/>
      <c r="N11" s="354"/>
      <c r="O11" s="354"/>
      <c r="P11" s="354"/>
      <c r="Q11" s="354"/>
      <c r="R11" s="354"/>
      <c r="S11" s="354"/>
      <c r="T11" s="354"/>
      <c r="U11" s="354"/>
      <c r="V11" s="354"/>
      <c r="W11" s="354"/>
      <c r="X11" s="354"/>
      <c r="Y11" s="354"/>
      <c r="Z11" s="354"/>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4"/>
      <c r="BW11" s="354"/>
      <c r="BX11" s="354"/>
      <c r="BY11" s="354"/>
      <c r="BZ11" s="354"/>
      <c r="CA11" s="354"/>
      <c r="CB11" s="354"/>
      <c r="CC11" s="354"/>
      <c r="CD11" s="354"/>
      <c r="CE11" s="354"/>
      <c r="CF11" s="354"/>
      <c r="CG11" s="354"/>
      <c r="CH11" s="354"/>
      <c r="CI11" s="354"/>
      <c r="CJ11" s="354"/>
      <c r="CK11" s="354"/>
      <c r="CL11" s="354"/>
      <c r="CM11" s="354"/>
      <c r="CN11" s="354"/>
      <c r="CO11" s="354"/>
      <c r="CP11" s="354"/>
      <c r="CQ11" s="354"/>
      <c r="CR11" s="354"/>
      <c r="CS11" s="354"/>
      <c r="CT11" s="354"/>
      <c r="CU11" s="354"/>
      <c r="CV11" s="354"/>
      <c r="CW11" s="354"/>
      <c r="CX11" s="354"/>
      <c r="CY11" s="354"/>
      <c r="CZ11" s="354"/>
      <c r="DA11" s="354"/>
      <c r="DB11" s="354"/>
      <c r="DC11" s="354"/>
      <c r="DD11" s="354"/>
      <c r="DE11" s="354"/>
    </row>
    <row r="12" spans="1:109" s="355" customFormat="1" x14ac:dyDescent="0.15">
      <c r="A12" s="354"/>
      <c r="B12" s="354"/>
      <c r="C12" s="354"/>
      <c r="D12" s="354"/>
      <c r="E12" s="354"/>
      <c r="F12" s="354"/>
      <c r="G12" s="354"/>
      <c r="H12" s="354"/>
      <c r="I12" s="354"/>
      <c r="J12" s="354"/>
      <c r="K12" s="354"/>
      <c r="L12" s="354"/>
      <c r="M12" s="354"/>
      <c r="N12" s="354"/>
      <c r="O12" s="354"/>
      <c r="P12" s="354"/>
      <c r="Q12" s="354"/>
      <c r="R12" s="354"/>
      <c r="S12" s="354"/>
      <c r="T12" s="354"/>
      <c r="U12" s="354"/>
      <c r="V12" s="354"/>
      <c r="W12" s="354"/>
      <c r="X12" s="354"/>
      <c r="Y12" s="354"/>
      <c r="Z12" s="354"/>
      <c r="AA12" s="354"/>
      <c r="AB12" s="354"/>
      <c r="AC12" s="354"/>
      <c r="AD12" s="354"/>
      <c r="AE12" s="354"/>
      <c r="AF12" s="354"/>
      <c r="AG12" s="354"/>
      <c r="AH12" s="354"/>
      <c r="AI12" s="354"/>
      <c r="AJ12" s="354"/>
      <c r="AK12" s="354"/>
      <c r="AL12" s="354"/>
      <c r="AM12" s="354"/>
      <c r="AN12" s="354"/>
      <c r="AO12" s="354"/>
      <c r="AP12" s="354"/>
      <c r="AQ12" s="354"/>
      <c r="AR12" s="354"/>
      <c r="AS12" s="354"/>
      <c r="AT12" s="354"/>
      <c r="AU12" s="354"/>
      <c r="AV12" s="354"/>
      <c r="AW12" s="354"/>
      <c r="AX12" s="354"/>
      <c r="AY12" s="354"/>
      <c r="AZ12" s="354"/>
      <c r="BA12" s="354"/>
      <c r="BB12" s="354"/>
      <c r="BC12" s="354"/>
      <c r="BD12" s="354"/>
      <c r="BE12" s="354"/>
      <c r="BF12" s="354"/>
      <c r="BG12" s="354"/>
      <c r="BH12" s="354"/>
      <c r="BI12" s="354"/>
      <c r="BJ12" s="354"/>
      <c r="BK12" s="354"/>
      <c r="BL12" s="354"/>
      <c r="BM12" s="354"/>
      <c r="BN12" s="354"/>
      <c r="BO12" s="354"/>
      <c r="BP12" s="354"/>
      <c r="BQ12" s="354"/>
      <c r="BR12" s="354"/>
      <c r="BS12" s="354"/>
      <c r="BT12" s="354"/>
      <c r="BU12" s="354"/>
      <c r="BV12" s="354"/>
      <c r="BW12" s="354"/>
      <c r="BX12" s="354"/>
      <c r="BY12" s="354"/>
      <c r="BZ12" s="354"/>
      <c r="CA12" s="354"/>
      <c r="CB12" s="354"/>
      <c r="CC12" s="354"/>
      <c r="CD12" s="354"/>
      <c r="CE12" s="354"/>
      <c r="CF12" s="354"/>
      <c r="CG12" s="354"/>
      <c r="CH12" s="354"/>
      <c r="CI12" s="354"/>
      <c r="CJ12" s="354"/>
      <c r="CK12" s="354"/>
      <c r="CL12" s="354"/>
      <c r="CM12" s="354"/>
      <c r="CN12" s="354"/>
      <c r="CO12" s="354"/>
      <c r="CP12" s="354"/>
      <c r="CQ12" s="354"/>
      <c r="CR12" s="354"/>
      <c r="CS12" s="354"/>
      <c r="CT12" s="354"/>
      <c r="CU12" s="354"/>
      <c r="CV12" s="354"/>
      <c r="CW12" s="354"/>
      <c r="CX12" s="354"/>
      <c r="CY12" s="354"/>
      <c r="CZ12" s="354"/>
      <c r="DA12" s="354"/>
      <c r="DB12" s="354"/>
      <c r="DC12" s="354"/>
      <c r="DD12" s="354"/>
      <c r="DE12" s="354"/>
    </row>
    <row r="13" spans="1:109" s="355" customFormat="1" x14ac:dyDescent="0.15">
      <c r="A13" s="354"/>
      <c r="B13" s="354"/>
      <c r="C13" s="354"/>
      <c r="D13" s="354"/>
      <c r="E13" s="354"/>
      <c r="F13" s="354"/>
      <c r="G13" s="354"/>
      <c r="H13" s="354"/>
      <c r="I13" s="354"/>
      <c r="J13" s="354"/>
      <c r="K13" s="354"/>
      <c r="L13" s="354"/>
      <c r="M13" s="354"/>
      <c r="N13" s="354"/>
      <c r="O13" s="354"/>
      <c r="P13" s="354"/>
      <c r="Q13" s="354"/>
      <c r="R13" s="354"/>
      <c r="S13" s="354"/>
      <c r="T13" s="354"/>
      <c r="U13" s="354"/>
      <c r="V13" s="354"/>
      <c r="W13" s="354"/>
      <c r="X13" s="354"/>
      <c r="Y13" s="354"/>
      <c r="Z13" s="354"/>
      <c r="AA13" s="354"/>
      <c r="AB13" s="354"/>
      <c r="AC13" s="354"/>
      <c r="AD13" s="354"/>
      <c r="AE13" s="354"/>
      <c r="AF13" s="354"/>
      <c r="AG13" s="354"/>
      <c r="AH13" s="354"/>
      <c r="AI13" s="354"/>
      <c r="AJ13" s="354"/>
      <c r="AK13" s="354"/>
      <c r="AL13" s="354"/>
      <c r="AM13" s="354"/>
      <c r="AN13" s="354"/>
      <c r="AO13" s="354"/>
      <c r="AP13" s="354"/>
      <c r="AQ13" s="354"/>
      <c r="AR13" s="354"/>
      <c r="AS13" s="354"/>
      <c r="AT13" s="354"/>
      <c r="AU13" s="354"/>
      <c r="AV13" s="354"/>
      <c r="AW13" s="354"/>
      <c r="AX13" s="354"/>
      <c r="AY13" s="354"/>
      <c r="AZ13" s="354"/>
      <c r="BA13" s="354"/>
      <c r="BB13" s="354"/>
      <c r="BC13" s="354"/>
      <c r="BD13" s="354"/>
      <c r="BE13" s="354"/>
      <c r="BF13" s="354"/>
      <c r="BG13" s="354"/>
      <c r="BH13" s="354"/>
      <c r="BI13" s="354"/>
      <c r="BJ13" s="354"/>
      <c r="BK13" s="354"/>
      <c r="BL13" s="354"/>
      <c r="BM13" s="354"/>
      <c r="BN13" s="354"/>
      <c r="BO13" s="354"/>
      <c r="BP13" s="354"/>
      <c r="BQ13" s="354"/>
      <c r="BR13" s="354"/>
      <c r="BS13" s="354"/>
      <c r="BT13" s="354"/>
      <c r="BU13" s="354"/>
      <c r="BV13" s="354"/>
      <c r="BW13" s="354"/>
      <c r="BX13" s="354"/>
      <c r="BY13" s="354"/>
      <c r="BZ13" s="354"/>
      <c r="CA13" s="354"/>
      <c r="CB13" s="354"/>
      <c r="CC13" s="354"/>
      <c r="CD13" s="354"/>
      <c r="CE13" s="354"/>
      <c r="CF13" s="354"/>
      <c r="CG13" s="354"/>
      <c r="CH13" s="354"/>
      <c r="CI13" s="354"/>
      <c r="CJ13" s="354"/>
      <c r="CK13" s="354"/>
      <c r="CL13" s="354"/>
      <c r="CM13" s="354"/>
      <c r="CN13" s="354"/>
      <c r="CO13" s="354"/>
      <c r="CP13" s="354"/>
      <c r="CQ13" s="354"/>
      <c r="CR13" s="354"/>
      <c r="CS13" s="354"/>
      <c r="CT13" s="354"/>
      <c r="CU13" s="354"/>
      <c r="CV13" s="354"/>
      <c r="CW13" s="354"/>
      <c r="CX13" s="354"/>
      <c r="CY13" s="354"/>
      <c r="CZ13" s="354"/>
      <c r="DA13" s="354"/>
      <c r="DB13" s="354"/>
      <c r="DC13" s="354"/>
      <c r="DD13" s="354"/>
      <c r="DE13" s="354"/>
    </row>
    <row r="14" spans="1:109" s="355" customFormat="1" x14ac:dyDescent="0.15">
      <c r="A14" s="354"/>
      <c r="B14" s="354"/>
      <c r="C14" s="354"/>
      <c r="D14" s="354"/>
      <c r="E14" s="354"/>
      <c r="F14" s="354"/>
      <c r="G14" s="354"/>
      <c r="H14" s="354"/>
      <c r="I14" s="354"/>
      <c r="J14" s="354"/>
      <c r="K14" s="354"/>
      <c r="L14" s="354"/>
      <c r="M14" s="354"/>
      <c r="N14" s="354"/>
      <c r="O14" s="354"/>
      <c r="P14" s="354"/>
      <c r="Q14" s="354"/>
      <c r="R14" s="354"/>
      <c r="S14" s="354"/>
      <c r="T14" s="354"/>
      <c r="U14" s="354"/>
      <c r="V14" s="354"/>
      <c r="W14" s="354"/>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4"/>
      <c r="BT14" s="354"/>
      <c r="BU14" s="354"/>
      <c r="BV14" s="354"/>
      <c r="BW14" s="354"/>
      <c r="BX14" s="354"/>
      <c r="BY14" s="354"/>
      <c r="BZ14" s="354"/>
      <c r="CA14" s="354"/>
      <c r="CB14" s="354"/>
      <c r="CC14" s="354"/>
      <c r="CD14" s="354"/>
      <c r="CE14" s="354"/>
      <c r="CF14" s="354"/>
      <c r="CG14" s="354"/>
      <c r="CH14" s="354"/>
      <c r="CI14" s="354"/>
      <c r="CJ14" s="354"/>
      <c r="CK14" s="354"/>
      <c r="CL14" s="354"/>
      <c r="CM14" s="354"/>
      <c r="CN14" s="354"/>
      <c r="CO14" s="354"/>
      <c r="CP14" s="354"/>
      <c r="CQ14" s="354"/>
      <c r="CR14" s="354"/>
      <c r="CS14" s="354"/>
      <c r="CT14" s="354"/>
      <c r="CU14" s="354"/>
      <c r="CV14" s="354"/>
      <c r="CW14" s="354"/>
      <c r="CX14" s="354"/>
      <c r="CY14" s="354"/>
      <c r="CZ14" s="354"/>
      <c r="DA14" s="354"/>
      <c r="DB14" s="354"/>
      <c r="DC14" s="354"/>
      <c r="DD14" s="354"/>
      <c r="DE14" s="354"/>
    </row>
    <row r="15" spans="1:109" s="355" customFormat="1" x14ac:dyDescent="0.15">
      <c r="A15" s="353"/>
      <c r="B15" s="354"/>
      <c r="C15" s="354"/>
      <c r="D15" s="354"/>
      <c r="E15" s="354"/>
      <c r="F15" s="354"/>
      <c r="G15" s="354"/>
      <c r="H15" s="354"/>
      <c r="I15" s="354"/>
      <c r="J15" s="354"/>
      <c r="K15" s="354"/>
      <c r="L15" s="354"/>
      <c r="M15" s="354"/>
      <c r="N15" s="354"/>
      <c r="O15" s="354"/>
      <c r="P15" s="354"/>
      <c r="Q15" s="354"/>
      <c r="R15" s="354"/>
      <c r="S15" s="354"/>
      <c r="T15" s="354"/>
      <c r="U15" s="354"/>
      <c r="V15" s="354"/>
      <c r="W15" s="354"/>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4"/>
      <c r="BT15" s="354"/>
      <c r="BU15" s="354"/>
      <c r="BV15" s="354"/>
      <c r="BW15" s="354"/>
      <c r="BX15" s="354"/>
      <c r="BY15" s="354"/>
      <c r="BZ15" s="354"/>
      <c r="CA15" s="354"/>
      <c r="CB15" s="354"/>
      <c r="CC15" s="354"/>
      <c r="CD15" s="354"/>
      <c r="CE15" s="354"/>
      <c r="CF15" s="354"/>
      <c r="CG15" s="354"/>
      <c r="CH15" s="354"/>
      <c r="CI15" s="354"/>
      <c r="CJ15" s="354"/>
      <c r="CK15" s="354"/>
      <c r="CL15" s="354"/>
      <c r="CM15" s="354"/>
      <c r="CN15" s="354"/>
      <c r="CO15" s="354"/>
      <c r="CP15" s="354"/>
      <c r="CQ15" s="354"/>
      <c r="CR15" s="354"/>
      <c r="CS15" s="354"/>
      <c r="CT15" s="354"/>
      <c r="CU15" s="354"/>
      <c r="CV15" s="354"/>
      <c r="CW15" s="354"/>
      <c r="CX15" s="354"/>
      <c r="CY15" s="354"/>
      <c r="CZ15" s="354"/>
      <c r="DA15" s="354"/>
      <c r="DB15" s="354"/>
      <c r="DC15" s="354"/>
      <c r="DD15" s="354"/>
      <c r="DE15" s="354"/>
    </row>
    <row r="16" spans="1:109" s="355" customFormat="1" x14ac:dyDescent="0.15">
      <c r="A16" s="353"/>
      <c r="B16" s="354"/>
      <c r="C16" s="354"/>
      <c r="D16" s="354"/>
      <c r="E16" s="354"/>
      <c r="F16" s="354"/>
      <c r="G16" s="354"/>
      <c r="H16" s="354"/>
      <c r="I16" s="354"/>
      <c r="J16" s="354"/>
      <c r="K16" s="354"/>
      <c r="L16" s="354"/>
      <c r="M16" s="354"/>
      <c r="N16" s="354"/>
      <c r="O16" s="354"/>
      <c r="P16" s="354"/>
      <c r="Q16" s="354"/>
      <c r="R16" s="354"/>
      <c r="S16" s="354"/>
      <c r="T16" s="354"/>
      <c r="U16" s="354"/>
      <c r="V16" s="354"/>
      <c r="W16" s="354"/>
      <c r="X16" s="354"/>
      <c r="Y16" s="354"/>
      <c r="Z16" s="354"/>
      <c r="AA16" s="354"/>
      <c r="AB16" s="354"/>
      <c r="AC16" s="354"/>
      <c r="AD16" s="354"/>
      <c r="AE16" s="354"/>
      <c r="AF16" s="354"/>
      <c r="AG16" s="354"/>
      <c r="AH16" s="354"/>
      <c r="AI16" s="354"/>
      <c r="AJ16" s="354"/>
      <c r="AK16" s="354"/>
      <c r="AL16" s="354"/>
      <c r="AM16" s="354"/>
      <c r="AN16" s="354"/>
      <c r="AO16" s="354"/>
      <c r="AP16" s="354"/>
      <c r="AQ16" s="354"/>
      <c r="AR16" s="354"/>
      <c r="AS16" s="354"/>
      <c r="AT16" s="354"/>
      <c r="AU16" s="354"/>
      <c r="AV16" s="354"/>
      <c r="AW16" s="354"/>
      <c r="AX16" s="354"/>
      <c r="AY16" s="354"/>
      <c r="AZ16" s="354"/>
      <c r="BA16" s="354"/>
      <c r="BB16" s="354"/>
      <c r="BC16" s="354"/>
      <c r="BD16" s="354"/>
      <c r="BE16" s="354"/>
      <c r="BF16" s="354"/>
      <c r="BG16" s="354"/>
      <c r="BH16" s="354"/>
      <c r="BI16" s="354"/>
      <c r="BJ16" s="354"/>
      <c r="BK16" s="354"/>
      <c r="BL16" s="354"/>
      <c r="BM16" s="354"/>
      <c r="BN16" s="354"/>
      <c r="BO16" s="354"/>
      <c r="BP16" s="354"/>
      <c r="BQ16" s="354"/>
      <c r="BR16" s="354"/>
      <c r="BS16" s="354"/>
      <c r="BT16" s="354"/>
      <c r="BU16" s="354"/>
      <c r="BV16" s="354"/>
      <c r="BW16" s="354"/>
      <c r="BX16" s="354"/>
      <c r="BY16" s="354"/>
      <c r="BZ16" s="354"/>
      <c r="CA16" s="354"/>
      <c r="CB16" s="354"/>
      <c r="CC16" s="354"/>
      <c r="CD16" s="354"/>
      <c r="CE16" s="354"/>
      <c r="CF16" s="354"/>
      <c r="CG16" s="354"/>
      <c r="CH16" s="354"/>
      <c r="CI16" s="354"/>
      <c r="CJ16" s="354"/>
      <c r="CK16" s="354"/>
      <c r="CL16" s="354"/>
      <c r="CM16" s="354"/>
      <c r="CN16" s="354"/>
      <c r="CO16" s="354"/>
      <c r="CP16" s="354"/>
      <c r="CQ16" s="354"/>
      <c r="CR16" s="354"/>
      <c r="CS16" s="354"/>
      <c r="CT16" s="354"/>
      <c r="CU16" s="354"/>
      <c r="CV16" s="354"/>
      <c r="CW16" s="354"/>
      <c r="CX16" s="354"/>
      <c r="CY16" s="354"/>
      <c r="CZ16" s="354"/>
      <c r="DA16" s="354"/>
      <c r="DB16" s="354"/>
      <c r="DC16" s="354"/>
      <c r="DD16" s="354"/>
      <c r="DE16" s="354"/>
    </row>
    <row r="17" spans="1:109" s="355" customFormat="1" x14ac:dyDescent="0.15">
      <c r="A17" s="353"/>
      <c r="B17" s="354"/>
      <c r="C17" s="354"/>
      <c r="D17" s="354"/>
      <c r="E17" s="354"/>
      <c r="F17" s="354"/>
      <c r="G17" s="354"/>
      <c r="H17" s="354"/>
      <c r="I17" s="354"/>
      <c r="J17" s="354"/>
      <c r="K17" s="354"/>
      <c r="L17" s="354"/>
      <c r="M17" s="354"/>
      <c r="N17" s="354"/>
      <c r="O17" s="354"/>
      <c r="P17" s="354"/>
      <c r="Q17" s="354"/>
      <c r="R17" s="354"/>
      <c r="S17" s="354"/>
      <c r="T17" s="354"/>
      <c r="U17" s="354"/>
      <c r="V17" s="354"/>
      <c r="W17" s="354"/>
      <c r="X17" s="354"/>
      <c r="Y17" s="354"/>
      <c r="Z17" s="354"/>
      <c r="AA17" s="354"/>
      <c r="AB17" s="354"/>
      <c r="AC17" s="354"/>
      <c r="AD17" s="354"/>
      <c r="AE17" s="354"/>
      <c r="AF17" s="354"/>
      <c r="AG17" s="354"/>
      <c r="AH17" s="354"/>
      <c r="AI17" s="354"/>
      <c r="AJ17" s="354"/>
      <c r="AK17" s="354"/>
      <c r="AL17" s="354"/>
      <c r="AM17" s="354"/>
      <c r="AN17" s="354"/>
      <c r="AO17" s="354"/>
      <c r="AP17" s="354"/>
      <c r="AQ17" s="354"/>
      <c r="AR17" s="354"/>
      <c r="AS17" s="354"/>
      <c r="AT17" s="354"/>
      <c r="AU17" s="354"/>
      <c r="AV17" s="354"/>
      <c r="AW17" s="354"/>
      <c r="AX17" s="354"/>
      <c r="AY17" s="354"/>
      <c r="AZ17" s="354"/>
      <c r="BA17" s="354"/>
      <c r="BB17" s="354"/>
      <c r="BC17" s="354"/>
      <c r="BD17" s="354"/>
      <c r="BE17" s="354"/>
      <c r="BF17" s="354"/>
      <c r="BG17" s="354"/>
      <c r="BH17" s="354"/>
      <c r="BI17" s="354"/>
      <c r="BJ17" s="354"/>
      <c r="BK17" s="354"/>
      <c r="BL17" s="354"/>
      <c r="BM17" s="354"/>
      <c r="BN17" s="354"/>
      <c r="BO17" s="354"/>
      <c r="BP17" s="354"/>
      <c r="BQ17" s="354"/>
      <c r="BR17" s="354"/>
      <c r="BS17" s="354"/>
      <c r="BT17" s="354"/>
      <c r="BU17" s="354"/>
      <c r="BV17" s="354"/>
      <c r="BW17" s="354"/>
      <c r="BX17" s="354"/>
      <c r="BY17" s="354"/>
      <c r="BZ17" s="354"/>
      <c r="CA17" s="354"/>
      <c r="CB17" s="354"/>
      <c r="CC17" s="354"/>
      <c r="CD17" s="354"/>
      <c r="CE17" s="354"/>
      <c r="CF17" s="354"/>
      <c r="CG17" s="354"/>
      <c r="CH17" s="354"/>
      <c r="CI17" s="354"/>
      <c r="CJ17" s="354"/>
      <c r="CK17" s="354"/>
      <c r="CL17" s="354"/>
      <c r="CM17" s="354"/>
      <c r="CN17" s="354"/>
      <c r="CO17" s="354"/>
      <c r="CP17" s="354"/>
      <c r="CQ17" s="354"/>
      <c r="CR17" s="354"/>
      <c r="CS17" s="354"/>
      <c r="CT17" s="354"/>
      <c r="CU17" s="354"/>
      <c r="CV17" s="354"/>
      <c r="CW17" s="354"/>
      <c r="CX17" s="354"/>
      <c r="CY17" s="354"/>
      <c r="CZ17" s="354"/>
      <c r="DA17" s="354"/>
      <c r="DB17" s="354"/>
      <c r="DC17" s="354"/>
      <c r="DD17" s="354"/>
      <c r="DE17" s="354"/>
    </row>
    <row r="18" spans="1:109" s="355" customFormat="1" x14ac:dyDescent="0.15">
      <c r="A18" s="353"/>
      <c r="B18" s="354"/>
      <c r="C18" s="354"/>
      <c r="D18" s="354"/>
      <c r="E18" s="354"/>
      <c r="F18" s="354"/>
      <c r="G18" s="354"/>
      <c r="H18" s="354"/>
      <c r="I18" s="354"/>
      <c r="J18" s="354"/>
      <c r="K18" s="354"/>
      <c r="L18" s="354"/>
      <c r="M18" s="354"/>
      <c r="N18" s="354"/>
      <c r="O18" s="354"/>
      <c r="P18" s="354"/>
      <c r="Q18" s="354"/>
      <c r="R18" s="354"/>
      <c r="S18" s="354"/>
      <c r="T18" s="354"/>
      <c r="U18" s="354"/>
      <c r="V18" s="354"/>
      <c r="W18" s="354"/>
      <c r="X18" s="354"/>
      <c r="Y18" s="354"/>
      <c r="Z18" s="354"/>
      <c r="AA18" s="354"/>
      <c r="AB18" s="354"/>
      <c r="AC18" s="354"/>
      <c r="AD18" s="354"/>
      <c r="AE18" s="354"/>
      <c r="AF18" s="354"/>
      <c r="AG18" s="354"/>
      <c r="AH18" s="354"/>
      <c r="AI18" s="354"/>
      <c r="AJ18" s="354"/>
      <c r="AK18" s="354"/>
      <c r="AL18" s="354"/>
      <c r="AM18" s="354"/>
      <c r="AN18" s="354"/>
      <c r="AO18" s="354"/>
      <c r="AP18" s="354"/>
      <c r="AQ18" s="354"/>
      <c r="AR18" s="354"/>
      <c r="AS18" s="354"/>
      <c r="AT18" s="354"/>
      <c r="AU18" s="354"/>
      <c r="AV18" s="354"/>
      <c r="AW18" s="354"/>
      <c r="AX18" s="354"/>
      <c r="AY18" s="354"/>
      <c r="AZ18" s="354"/>
      <c r="BA18" s="354"/>
      <c r="BB18" s="354"/>
      <c r="BC18" s="354"/>
      <c r="BD18" s="354"/>
      <c r="BE18" s="354"/>
      <c r="BF18" s="354"/>
      <c r="BG18" s="354"/>
      <c r="BH18" s="354"/>
      <c r="BI18" s="354"/>
      <c r="BJ18" s="354"/>
      <c r="BK18" s="354"/>
      <c r="BL18" s="354"/>
      <c r="BM18" s="354"/>
      <c r="BN18" s="354"/>
      <c r="BO18" s="354"/>
      <c r="BP18" s="354"/>
      <c r="BQ18" s="354"/>
      <c r="BR18" s="354"/>
      <c r="BS18" s="354"/>
      <c r="BT18" s="354"/>
      <c r="BU18" s="354"/>
      <c r="BV18" s="354"/>
      <c r="BW18" s="354"/>
      <c r="BX18" s="354"/>
      <c r="BY18" s="354"/>
      <c r="BZ18" s="354"/>
      <c r="CA18" s="354"/>
      <c r="CB18" s="354"/>
      <c r="CC18" s="354"/>
      <c r="CD18" s="354"/>
      <c r="CE18" s="354"/>
      <c r="CF18" s="354"/>
      <c r="CG18" s="354"/>
      <c r="CH18" s="354"/>
      <c r="CI18" s="354"/>
      <c r="CJ18" s="354"/>
      <c r="CK18" s="354"/>
      <c r="CL18" s="354"/>
      <c r="CM18" s="354"/>
      <c r="CN18" s="354"/>
      <c r="CO18" s="354"/>
      <c r="CP18" s="354"/>
      <c r="CQ18" s="354"/>
      <c r="CR18" s="354"/>
      <c r="CS18" s="354"/>
      <c r="CT18" s="354"/>
      <c r="CU18" s="354"/>
      <c r="CV18" s="354"/>
      <c r="CW18" s="354"/>
      <c r="CX18" s="354"/>
      <c r="CY18" s="354"/>
      <c r="CZ18" s="354"/>
      <c r="DA18" s="354"/>
      <c r="DB18" s="354"/>
      <c r="DC18" s="354"/>
      <c r="DD18" s="354"/>
      <c r="DE18" s="354"/>
    </row>
    <row r="19" spans="1:109" x14ac:dyDescent="0.15">
      <c r="DD19" s="353"/>
      <c r="DE19" s="353"/>
    </row>
    <row r="20" spans="1:109" x14ac:dyDescent="0.15">
      <c r="DD20" s="353"/>
      <c r="DE20" s="353"/>
    </row>
    <row r="21" spans="1:109" ht="17.25" customHeight="1" x14ac:dyDescent="0.15">
      <c r="B21" s="356"/>
      <c r="C21" s="357"/>
      <c r="D21" s="357"/>
      <c r="E21" s="357"/>
      <c r="F21" s="357"/>
      <c r="G21" s="357"/>
      <c r="H21" s="357"/>
      <c r="I21" s="357"/>
      <c r="J21" s="357"/>
      <c r="K21" s="357"/>
      <c r="L21" s="357"/>
      <c r="M21" s="357"/>
      <c r="N21" s="358"/>
      <c r="O21" s="357"/>
      <c r="P21" s="357"/>
      <c r="Q21" s="357"/>
      <c r="R21" s="357"/>
      <c r="S21" s="357"/>
      <c r="T21" s="357"/>
      <c r="U21" s="357"/>
      <c r="V21" s="357"/>
      <c r="W21" s="357"/>
      <c r="X21" s="357"/>
      <c r="Y21" s="357"/>
      <c r="Z21" s="357"/>
      <c r="AA21" s="357"/>
      <c r="AB21" s="357"/>
      <c r="AC21" s="357"/>
      <c r="AD21" s="357"/>
      <c r="AE21" s="357"/>
      <c r="AF21" s="357"/>
      <c r="AG21" s="357"/>
      <c r="AH21" s="357"/>
      <c r="AI21" s="357"/>
      <c r="AJ21" s="357"/>
      <c r="AK21" s="357"/>
      <c r="AL21" s="357"/>
      <c r="AM21" s="357"/>
      <c r="AN21" s="357"/>
      <c r="AO21" s="357"/>
      <c r="AP21" s="357"/>
      <c r="AQ21" s="357"/>
      <c r="AR21" s="357"/>
      <c r="AS21" s="357"/>
      <c r="AT21" s="358"/>
      <c r="AU21" s="357"/>
      <c r="AV21" s="357"/>
      <c r="AW21" s="357"/>
      <c r="AX21" s="357"/>
      <c r="AY21" s="357"/>
      <c r="AZ21" s="357"/>
      <c r="BA21" s="357"/>
      <c r="BB21" s="357"/>
      <c r="BC21" s="357"/>
      <c r="BD21" s="357"/>
      <c r="BE21" s="357"/>
      <c r="BF21" s="358"/>
      <c r="BG21" s="357"/>
      <c r="BH21" s="357"/>
      <c r="BI21" s="357"/>
      <c r="BJ21" s="357"/>
      <c r="BK21" s="357"/>
      <c r="BL21" s="357"/>
      <c r="BM21" s="357"/>
      <c r="BN21" s="357"/>
      <c r="BO21" s="357"/>
      <c r="BP21" s="357"/>
      <c r="BQ21" s="357"/>
      <c r="BR21" s="358"/>
      <c r="BS21" s="357"/>
      <c r="BT21" s="357"/>
      <c r="BU21" s="357"/>
      <c r="BV21" s="357"/>
      <c r="BW21" s="357"/>
      <c r="BX21" s="357"/>
      <c r="BY21" s="357"/>
      <c r="BZ21" s="357"/>
      <c r="CA21" s="357"/>
      <c r="CB21" s="357"/>
      <c r="CC21" s="357"/>
      <c r="CD21" s="358"/>
      <c r="CE21" s="357"/>
      <c r="CF21" s="357"/>
      <c r="CG21" s="357"/>
      <c r="CH21" s="357"/>
      <c r="CI21" s="357"/>
      <c r="CJ21" s="357"/>
      <c r="CK21" s="357"/>
      <c r="CL21" s="357"/>
      <c r="CM21" s="357"/>
      <c r="CN21" s="357"/>
      <c r="CO21" s="357"/>
      <c r="CP21" s="358"/>
      <c r="CQ21" s="357"/>
      <c r="CR21" s="357"/>
      <c r="CS21" s="357"/>
      <c r="CT21" s="357"/>
      <c r="CU21" s="357"/>
      <c r="CV21" s="357"/>
      <c r="CW21" s="357"/>
      <c r="CX21" s="357"/>
      <c r="CY21" s="357"/>
      <c r="CZ21" s="357"/>
      <c r="DA21" s="357"/>
      <c r="DB21" s="358"/>
      <c r="DC21" s="357"/>
      <c r="DD21" s="359"/>
      <c r="DE21" s="353"/>
    </row>
    <row r="22" spans="1:109" ht="17.25" customHeight="1" x14ac:dyDescent="0.15">
      <c r="B22" s="360"/>
    </row>
    <row r="23" spans="1:109" x14ac:dyDescent="0.15">
      <c r="B23" s="360"/>
    </row>
    <row r="24" spans="1:109" x14ac:dyDescent="0.15">
      <c r="B24" s="360"/>
    </row>
    <row r="25" spans="1:109" x14ac:dyDescent="0.15">
      <c r="B25" s="360"/>
    </row>
    <row r="26" spans="1:109" x14ac:dyDescent="0.15">
      <c r="B26" s="360"/>
    </row>
    <row r="27" spans="1:109" x14ac:dyDescent="0.15">
      <c r="B27" s="360"/>
    </row>
    <row r="28" spans="1:109" x14ac:dyDescent="0.15">
      <c r="B28" s="360"/>
    </row>
    <row r="29" spans="1:109" x14ac:dyDescent="0.15">
      <c r="B29" s="360"/>
    </row>
    <row r="30" spans="1:109" x14ac:dyDescent="0.15">
      <c r="B30" s="360"/>
    </row>
    <row r="31" spans="1:109" x14ac:dyDescent="0.15">
      <c r="B31" s="360"/>
    </row>
    <row r="32" spans="1:109" x14ac:dyDescent="0.15">
      <c r="B32" s="360"/>
    </row>
    <row r="33" spans="2:109" x14ac:dyDescent="0.15">
      <c r="B33" s="360"/>
    </row>
    <row r="34" spans="2:109" x14ac:dyDescent="0.15">
      <c r="B34" s="360"/>
    </row>
    <row r="35" spans="2:109" x14ac:dyDescent="0.15">
      <c r="B35" s="360"/>
    </row>
    <row r="36" spans="2:109" x14ac:dyDescent="0.15">
      <c r="B36" s="360"/>
    </row>
    <row r="37" spans="2:109" x14ac:dyDescent="0.15">
      <c r="B37" s="360"/>
    </row>
    <row r="38" spans="2:109" x14ac:dyDescent="0.15">
      <c r="B38" s="360"/>
    </row>
    <row r="39" spans="2:109" x14ac:dyDescent="0.15">
      <c r="B39" s="362"/>
      <c r="C39" s="363"/>
      <c r="D39" s="363"/>
      <c r="E39" s="363"/>
      <c r="F39" s="363"/>
      <c r="G39" s="363"/>
      <c r="H39" s="363"/>
      <c r="I39" s="363"/>
      <c r="J39" s="363"/>
      <c r="K39" s="363"/>
      <c r="L39" s="363"/>
      <c r="M39" s="363"/>
      <c r="N39" s="363"/>
      <c r="O39" s="363"/>
      <c r="P39" s="363"/>
      <c r="Q39" s="363"/>
      <c r="R39" s="363"/>
      <c r="S39" s="363"/>
      <c r="T39" s="363"/>
      <c r="U39" s="363"/>
      <c r="V39" s="363"/>
      <c r="W39" s="363"/>
      <c r="X39" s="363"/>
      <c r="Y39" s="363"/>
      <c r="Z39" s="363"/>
      <c r="AA39" s="363"/>
      <c r="AB39" s="363"/>
      <c r="AC39" s="363"/>
      <c r="AD39" s="363"/>
      <c r="AE39" s="363"/>
      <c r="AF39" s="363"/>
      <c r="AG39" s="363"/>
      <c r="AH39" s="363"/>
      <c r="AI39" s="363"/>
      <c r="AJ39" s="363"/>
      <c r="AK39" s="363"/>
      <c r="AL39" s="363"/>
      <c r="AM39" s="363"/>
      <c r="AN39" s="363"/>
      <c r="AO39" s="363"/>
      <c r="AP39" s="363"/>
      <c r="AQ39" s="363"/>
      <c r="AR39" s="363"/>
      <c r="AS39" s="363"/>
      <c r="AT39" s="363"/>
      <c r="AU39" s="363"/>
      <c r="AV39" s="363"/>
      <c r="AW39" s="363"/>
      <c r="AX39" s="363"/>
      <c r="AY39" s="363"/>
      <c r="AZ39" s="363"/>
      <c r="BA39" s="363"/>
      <c r="BB39" s="363"/>
      <c r="BC39" s="363"/>
      <c r="BD39" s="363"/>
      <c r="BE39" s="363"/>
      <c r="BF39" s="363"/>
      <c r="BG39" s="363"/>
      <c r="BH39" s="363"/>
      <c r="BI39" s="363"/>
      <c r="BJ39" s="363"/>
      <c r="BK39" s="363"/>
      <c r="BL39" s="363"/>
      <c r="BM39" s="363"/>
      <c r="BN39" s="363"/>
      <c r="BO39" s="363"/>
      <c r="BP39" s="363"/>
      <c r="BQ39" s="363"/>
      <c r="BR39" s="363"/>
      <c r="BS39" s="363"/>
      <c r="BT39" s="363"/>
      <c r="BU39" s="363"/>
      <c r="BV39" s="363"/>
      <c r="BW39" s="363"/>
      <c r="BX39" s="363"/>
      <c r="BY39" s="363"/>
      <c r="BZ39" s="363"/>
      <c r="CA39" s="363"/>
      <c r="CB39" s="363"/>
      <c r="CC39" s="363"/>
      <c r="CD39" s="363"/>
      <c r="CE39" s="363"/>
      <c r="CF39" s="363"/>
      <c r="CG39" s="363"/>
      <c r="CH39" s="363"/>
      <c r="CI39" s="363"/>
      <c r="CJ39" s="363"/>
      <c r="CK39" s="363"/>
      <c r="CL39" s="363"/>
      <c r="CM39" s="363"/>
      <c r="CN39" s="363"/>
      <c r="CO39" s="363"/>
      <c r="CP39" s="363"/>
      <c r="CQ39" s="363"/>
      <c r="CR39" s="363"/>
      <c r="CS39" s="363"/>
      <c r="CT39" s="363"/>
      <c r="CU39" s="363"/>
      <c r="CV39" s="363"/>
      <c r="CW39" s="363"/>
      <c r="CX39" s="363"/>
      <c r="CY39" s="363"/>
      <c r="CZ39" s="363"/>
      <c r="DA39" s="363"/>
      <c r="DB39" s="363"/>
      <c r="DC39" s="363"/>
      <c r="DD39" s="364"/>
    </row>
    <row r="40" spans="2:109" x14ac:dyDescent="0.15">
      <c r="B40" s="365"/>
      <c r="DD40" s="365"/>
      <c r="DE40" s="353"/>
    </row>
    <row r="41" spans="2:109" ht="17.25" x14ac:dyDescent="0.15">
      <c r="B41" s="366" t="s">
        <v>571</v>
      </c>
      <c r="C41" s="357"/>
      <c r="D41" s="357"/>
      <c r="E41" s="357"/>
      <c r="F41" s="357"/>
      <c r="G41" s="357"/>
      <c r="H41" s="357"/>
      <c r="I41" s="357"/>
      <c r="J41" s="357"/>
      <c r="K41" s="357"/>
      <c r="L41" s="357"/>
      <c r="M41" s="357"/>
      <c r="N41" s="357"/>
      <c r="O41" s="357"/>
      <c r="P41" s="357"/>
      <c r="Q41" s="357"/>
      <c r="R41" s="357"/>
      <c r="S41" s="357"/>
      <c r="T41" s="357"/>
      <c r="U41" s="357"/>
      <c r="V41" s="357"/>
      <c r="W41" s="357"/>
      <c r="X41" s="357"/>
      <c r="Y41" s="357"/>
      <c r="Z41" s="357"/>
      <c r="AA41" s="357"/>
      <c r="AB41" s="357"/>
      <c r="AC41" s="357"/>
      <c r="AD41" s="357"/>
      <c r="AE41" s="357"/>
      <c r="AF41" s="357"/>
      <c r="AG41" s="357"/>
      <c r="AH41" s="357"/>
      <c r="AI41" s="357"/>
      <c r="AJ41" s="357"/>
      <c r="AK41" s="357"/>
      <c r="AL41" s="357"/>
      <c r="AM41" s="357"/>
      <c r="AN41" s="357"/>
      <c r="AO41" s="357"/>
      <c r="AP41" s="357"/>
      <c r="AQ41" s="357"/>
      <c r="AR41" s="357"/>
      <c r="AS41" s="357"/>
      <c r="AT41" s="357"/>
      <c r="AU41" s="357"/>
      <c r="AV41" s="357"/>
      <c r="AW41" s="357"/>
      <c r="AX41" s="357"/>
      <c r="AY41" s="357"/>
      <c r="AZ41" s="357"/>
      <c r="BA41" s="357"/>
      <c r="BB41" s="357"/>
      <c r="BC41" s="357"/>
      <c r="BD41" s="357"/>
      <c r="BE41" s="357"/>
      <c r="BF41" s="357"/>
      <c r="BG41" s="357"/>
      <c r="BH41" s="357"/>
      <c r="BI41" s="357"/>
      <c r="BJ41" s="357"/>
      <c r="BK41" s="357"/>
      <c r="BL41" s="357"/>
      <c r="BM41" s="357"/>
      <c r="BN41" s="357"/>
      <c r="BO41" s="357"/>
      <c r="BP41" s="357"/>
      <c r="BQ41" s="357"/>
      <c r="BR41" s="357"/>
      <c r="BS41" s="357"/>
      <c r="BT41" s="357"/>
      <c r="BU41" s="357"/>
      <c r="BV41" s="357"/>
      <c r="BW41" s="357"/>
      <c r="BX41" s="357"/>
      <c r="BY41" s="357"/>
      <c r="BZ41" s="357"/>
      <c r="CA41" s="357"/>
      <c r="CB41" s="357"/>
      <c r="CC41" s="357"/>
      <c r="CD41" s="357"/>
      <c r="CE41" s="357"/>
      <c r="CF41" s="357"/>
      <c r="CG41" s="357"/>
      <c r="CH41" s="357"/>
      <c r="CI41" s="357"/>
      <c r="CJ41" s="357"/>
      <c r="CK41" s="357"/>
      <c r="CL41" s="357"/>
      <c r="CM41" s="357"/>
      <c r="CN41" s="357"/>
      <c r="CO41" s="357"/>
      <c r="CP41" s="357"/>
      <c r="CQ41" s="357"/>
      <c r="CR41" s="357"/>
      <c r="CS41" s="357"/>
      <c r="CT41" s="357"/>
      <c r="CU41" s="357"/>
      <c r="CV41" s="357"/>
      <c r="CW41" s="357"/>
      <c r="CX41" s="357"/>
      <c r="CY41" s="357"/>
      <c r="CZ41" s="357"/>
      <c r="DA41" s="357"/>
      <c r="DB41" s="357"/>
      <c r="DC41" s="357"/>
      <c r="DD41" s="359"/>
    </row>
    <row r="42" spans="2:109" x14ac:dyDescent="0.15">
      <c r="B42" s="360"/>
      <c r="G42" s="367"/>
      <c r="I42" s="368"/>
      <c r="J42" s="368"/>
      <c r="K42" s="368"/>
      <c r="AM42" s="367"/>
      <c r="AN42" s="367" t="s">
        <v>572</v>
      </c>
      <c r="AP42" s="368"/>
      <c r="AQ42" s="368"/>
      <c r="AR42" s="368"/>
      <c r="AY42" s="367"/>
      <c r="BA42" s="368"/>
      <c r="BB42" s="368"/>
      <c r="BC42" s="368"/>
      <c r="BK42" s="367"/>
      <c r="BM42" s="368"/>
      <c r="BN42" s="368"/>
      <c r="BO42" s="368"/>
      <c r="BW42" s="367"/>
      <c r="BY42" s="368"/>
      <c r="BZ42" s="368"/>
      <c r="CA42" s="368"/>
      <c r="CI42" s="367"/>
      <c r="CK42" s="368"/>
      <c r="CL42" s="368"/>
      <c r="CM42" s="368"/>
      <c r="CU42" s="367"/>
      <c r="CW42" s="368"/>
      <c r="CX42" s="368"/>
      <c r="CY42" s="368"/>
    </row>
    <row r="43" spans="2:109" ht="13.5" customHeight="1" x14ac:dyDescent="0.15">
      <c r="B43" s="360"/>
      <c r="AN43" s="1239" t="s">
        <v>573</v>
      </c>
      <c r="AO43" s="1240"/>
      <c r="AP43" s="1240"/>
      <c r="AQ43" s="1240"/>
      <c r="AR43" s="1240"/>
      <c r="AS43" s="1240"/>
      <c r="AT43" s="1240"/>
      <c r="AU43" s="1240"/>
      <c r="AV43" s="1240"/>
      <c r="AW43" s="1240"/>
      <c r="AX43" s="1240"/>
      <c r="AY43" s="1240"/>
      <c r="AZ43" s="1240"/>
      <c r="BA43" s="1240"/>
      <c r="BB43" s="1240"/>
      <c r="BC43" s="1240"/>
      <c r="BD43" s="1240"/>
      <c r="BE43" s="1240"/>
      <c r="BF43" s="1240"/>
      <c r="BG43" s="1240"/>
      <c r="BH43" s="1240"/>
      <c r="BI43" s="1240"/>
      <c r="BJ43" s="1240"/>
      <c r="BK43" s="1240"/>
      <c r="BL43" s="1240"/>
      <c r="BM43" s="1240"/>
      <c r="BN43" s="1240"/>
      <c r="BO43" s="1240"/>
      <c r="BP43" s="1240"/>
      <c r="BQ43" s="1240"/>
      <c r="BR43" s="1240"/>
      <c r="BS43" s="1240"/>
      <c r="BT43" s="1240"/>
      <c r="BU43" s="1240"/>
      <c r="BV43" s="1240"/>
      <c r="BW43" s="1240"/>
      <c r="BX43" s="1240"/>
      <c r="BY43" s="1240"/>
      <c r="BZ43" s="1240"/>
      <c r="CA43" s="1240"/>
      <c r="CB43" s="1240"/>
      <c r="CC43" s="1240"/>
      <c r="CD43" s="1240"/>
      <c r="CE43" s="1240"/>
      <c r="CF43" s="1240"/>
      <c r="CG43" s="1240"/>
      <c r="CH43" s="1240"/>
      <c r="CI43" s="1240"/>
      <c r="CJ43" s="1240"/>
      <c r="CK43" s="1240"/>
      <c r="CL43" s="1240"/>
      <c r="CM43" s="1240"/>
      <c r="CN43" s="1240"/>
      <c r="CO43" s="1240"/>
      <c r="CP43" s="1240"/>
      <c r="CQ43" s="1240"/>
      <c r="CR43" s="1240"/>
      <c r="CS43" s="1240"/>
      <c r="CT43" s="1240"/>
      <c r="CU43" s="1240"/>
      <c r="CV43" s="1240"/>
      <c r="CW43" s="1240"/>
      <c r="CX43" s="1240"/>
      <c r="CY43" s="1240"/>
      <c r="CZ43" s="1240"/>
      <c r="DA43" s="1240"/>
      <c r="DB43" s="1240"/>
      <c r="DC43" s="1241"/>
    </row>
    <row r="44" spans="2:109" x14ac:dyDescent="0.15">
      <c r="B44" s="360"/>
      <c r="AN44" s="1242"/>
      <c r="AO44" s="1243"/>
      <c r="AP44" s="1243"/>
      <c r="AQ44" s="1243"/>
      <c r="AR44" s="1243"/>
      <c r="AS44" s="1243"/>
      <c r="AT44" s="1243"/>
      <c r="AU44" s="1243"/>
      <c r="AV44" s="1243"/>
      <c r="AW44" s="1243"/>
      <c r="AX44" s="1243"/>
      <c r="AY44" s="1243"/>
      <c r="AZ44" s="1243"/>
      <c r="BA44" s="1243"/>
      <c r="BB44" s="1243"/>
      <c r="BC44" s="1243"/>
      <c r="BD44" s="1243"/>
      <c r="BE44" s="1243"/>
      <c r="BF44" s="1243"/>
      <c r="BG44" s="1243"/>
      <c r="BH44" s="1243"/>
      <c r="BI44" s="1243"/>
      <c r="BJ44" s="1243"/>
      <c r="BK44" s="1243"/>
      <c r="BL44" s="1243"/>
      <c r="BM44" s="1243"/>
      <c r="BN44" s="1243"/>
      <c r="BO44" s="1243"/>
      <c r="BP44" s="1243"/>
      <c r="BQ44" s="1243"/>
      <c r="BR44" s="1243"/>
      <c r="BS44" s="1243"/>
      <c r="BT44" s="1243"/>
      <c r="BU44" s="1243"/>
      <c r="BV44" s="1243"/>
      <c r="BW44" s="1243"/>
      <c r="BX44" s="1243"/>
      <c r="BY44" s="1243"/>
      <c r="BZ44" s="1243"/>
      <c r="CA44" s="1243"/>
      <c r="CB44" s="1243"/>
      <c r="CC44" s="1243"/>
      <c r="CD44" s="1243"/>
      <c r="CE44" s="1243"/>
      <c r="CF44" s="1243"/>
      <c r="CG44" s="1243"/>
      <c r="CH44" s="1243"/>
      <c r="CI44" s="1243"/>
      <c r="CJ44" s="1243"/>
      <c r="CK44" s="1243"/>
      <c r="CL44" s="1243"/>
      <c r="CM44" s="1243"/>
      <c r="CN44" s="1243"/>
      <c r="CO44" s="1243"/>
      <c r="CP44" s="1243"/>
      <c r="CQ44" s="1243"/>
      <c r="CR44" s="1243"/>
      <c r="CS44" s="1243"/>
      <c r="CT44" s="1243"/>
      <c r="CU44" s="1243"/>
      <c r="CV44" s="1243"/>
      <c r="CW44" s="1243"/>
      <c r="CX44" s="1243"/>
      <c r="CY44" s="1243"/>
      <c r="CZ44" s="1243"/>
      <c r="DA44" s="1243"/>
      <c r="DB44" s="1243"/>
      <c r="DC44" s="1244"/>
    </row>
    <row r="45" spans="2:109" x14ac:dyDescent="0.15">
      <c r="B45" s="360"/>
      <c r="AN45" s="1242"/>
      <c r="AO45" s="1243"/>
      <c r="AP45" s="1243"/>
      <c r="AQ45" s="1243"/>
      <c r="AR45" s="1243"/>
      <c r="AS45" s="1243"/>
      <c r="AT45" s="1243"/>
      <c r="AU45" s="1243"/>
      <c r="AV45" s="1243"/>
      <c r="AW45" s="1243"/>
      <c r="AX45" s="1243"/>
      <c r="AY45" s="1243"/>
      <c r="AZ45" s="1243"/>
      <c r="BA45" s="1243"/>
      <c r="BB45" s="1243"/>
      <c r="BC45" s="1243"/>
      <c r="BD45" s="1243"/>
      <c r="BE45" s="1243"/>
      <c r="BF45" s="1243"/>
      <c r="BG45" s="1243"/>
      <c r="BH45" s="1243"/>
      <c r="BI45" s="1243"/>
      <c r="BJ45" s="1243"/>
      <c r="BK45" s="1243"/>
      <c r="BL45" s="1243"/>
      <c r="BM45" s="1243"/>
      <c r="BN45" s="1243"/>
      <c r="BO45" s="1243"/>
      <c r="BP45" s="1243"/>
      <c r="BQ45" s="1243"/>
      <c r="BR45" s="1243"/>
      <c r="BS45" s="1243"/>
      <c r="BT45" s="1243"/>
      <c r="BU45" s="1243"/>
      <c r="BV45" s="1243"/>
      <c r="BW45" s="1243"/>
      <c r="BX45" s="1243"/>
      <c r="BY45" s="1243"/>
      <c r="BZ45" s="1243"/>
      <c r="CA45" s="1243"/>
      <c r="CB45" s="1243"/>
      <c r="CC45" s="1243"/>
      <c r="CD45" s="1243"/>
      <c r="CE45" s="1243"/>
      <c r="CF45" s="1243"/>
      <c r="CG45" s="1243"/>
      <c r="CH45" s="1243"/>
      <c r="CI45" s="1243"/>
      <c r="CJ45" s="1243"/>
      <c r="CK45" s="1243"/>
      <c r="CL45" s="1243"/>
      <c r="CM45" s="1243"/>
      <c r="CN45" s="1243"/>
      <c r="CO45" s="1243"/>
      <c r="CP45" s="1243"/>
      <c r="CQ45" s="1243"/>
      <c r="CR45" s="1243"/>
      <c r="CS45" s="1243"/>
      <c r="CT45" s="1243"/>
      <c r="CU45" s="1243"/>
      <c r="CV45" s="1243"/>
      <c r="CW45" s="1243"/>
      <c r="CX45" s="1243"/>
      <c r="CY45" s="1243"/>
      <c r="CZ45" s="1243"/>
      <c r="DA45" s="1243"/>
      <c r="DB45" s="1243"/>
      <c r="DC45" s="1244"/>
    </row>
    <row r="46" spans="2:109" x14ac:dyDescent="0.15">
      <c r="B46" s="360"/>
      <c r="AN46" s="1242"/>
      <c r="AO46" s="1243"/>
      <c r="AP46" s="1243"/>
      <c r="AQ46" s="1243"/>
      <c r="AR46" s="1243"/>
      <c r="AS46" s="1243"/>
      <c r="AT46" s="1243"/>
      <c r="AU46" s="1243"/>
      <c r="AV46" s="1243"/>
      <c r="AW46" s="1243"/>
      <c r="AX46" s="1243"/>
      <c r="AY46" s="1243"/>
      <c r="AZ46" s="1243"/>
      <c r="BA46" s="1243"/>
      <c r="BB46" s="1243"/>
      <c r="BC46" s="1243"/>
      <c r="BD46" s="1243"/>
      <c r="BE46" s="1243"/>
      <c r="BF46" s="1243"/>
      <c r="BG46" s="1243"/>
      <c r="BH46" s="1243"/>
      <c r="BI46" s="1243"/>
      <c r="BJ46" s="1243"/>
      <c r="BK46" s="1243"/>
      <c r="BL46" s="1243"/>
      <c r="BM46" s="1243"/>
      <c r="BN46" s="1243"/>
      <c r="BO46" s="1243"/>
      <c r="BP46" s="1243"/>
      <c r="BQ46" s="1243"/>
      <c r="BR46" s="1243"/>
      <c r="BS46" s="1243"/>
      <c r="BT46" s="1243"/>
      <c r="BU46" s="1243"/>
      <c r="BV46" s="1243"/>
      <c r="BW46" s="1243"/>
      <c r="BX46" s="1243"/>
      <c r="BY46" s="1243"/>
      <c r="BZ46" s="1243"/>
      <c r="CA46" s="1243"/>
      <c r="CB46" s="1243"/>
      <c r="CC46" s="1243"/>
      <c r="CD46" s="1243"/>
      <c r="CE46" s="1243"/>
      <c r="CF46" s="1243"/>
      <c r="CG46" s="1243"/>
      <c r="CH46" s="1243"/>
      <c r="CI46" s="1243"/>
      <c r="CJ46" s="1243"/>
      <c r="CK46" s="1243"/>
      <c r="CL46" s="1243"/>
      <c r="CM46" s="1243"/>
      <c r="CN46" s="1243"/>
      <c r="CO46" s="1243"/>
      <c r="CP46" s="1243"/>
      <c r="CQ46" s="1243"/>
      <c r="CR46" s="1243"/>
      <c r="CS46" s="1243"/>
      <c r="CT46" s="1243"/>
      <c r="CU46" s="1243"/>
      <c r="CV46" s="1243"/>
      <c r="CW46" s="1243"/>
      <c r="CX46" s="1243"/>
      <c r="CY46" s="1243"/>
      <c r="CZ46" s="1243"/>
      <c r="DA46" s="1243"/>
      <c r="DB46" s="1243"/>
      <c r="DC46" s="1244"/>
    </row>
    <row r="47" spans="2:109" x14ac:dyDescent="0.15">
      <c r="B47" s="360"/>
      <c r="AN47" s="1245"/>
      <c r="AO47" s="1246"/>
      <c r="AP47" s="1246"/>
      <c r="AQ47" s="1246"/>
      <c r="AR47" s="1246"/>
      <c r="AS47" s="1246"/>
      <c r="AT47" s="1246"/>
      <c r="AU47" s="1246"/>
      <c r="AV47" s="1246"/>
      <c r="AW47" s="1246"/>
      <c r="AX47" s="1246"/>
      <c r="AY47" s="1246"/>
      <c r="AZ47" s="1246"/>
      <c r="BA47" s="1246"/>
      <c r="BB47" s="1246"/>
      <c r="BC47" s="1246"/>
      <c r="BD47" s="1246"/>
      <c r="BE47" s="1246"/>
      <c r="BF47" s="1246"/>
      <c r="BG47" s="1246"/>
      <c r="BH47" s="1246"/>
      <c r="BI47" s="1246"/>
      <c r="BJ47" s="1246"/>
      <c r="BK47" s="1246"/>
      <c r="BL47" s="1246"/>
      <c r="BM47" s="1246"/>
      <c r="BN47" s="1246"/>
      <c r="BO47" s="1246"/>
      <c r="BP47" s="1246"/>
      <c r="BQ47" s="1246"/>
      <c r="BR47" s="1246"/>
      <c r="BS47" s="1246"/>
      <c r="BT47" s="1246"/>
      <c r="BU47" s="1246"/>
      <c r="BV47" s="1246"/>
      <c r="BW47" s="1246"/>
      <c r="BX47" s="1246"/>
      <c r="BY47" s="1246"/>
      <c r="BZ47" s="1246"/>
      <c r="CA47" s="1246"/>
      <c r="CB47" s="1246"/>
      <c r="CC47" s="1246"/>
      <c r="CD47" s="1246"/>
      <c r="CE47" s="1246"/>
      <c r="CF47" s="1246"/>
      <c r="CG47" s="1246"/>
      <c r="CH47" s="1246"/>
      <c r="CI47" s="1246"/>
      <c r="CJ47" s="1246"/>
      <c r="CK47" s="1246"/>
      <c r="CL47" s="1246"/>
      <c r="CM47" s="1246"/>
      <c r="CN47" s="1246"/>
      <c r="CO47" s="1246"/>
      <c r="CP47" s="1246"/>
      <c r="CQ47" s="1246"/>
      <c r="CR47" s="1246"/>
      <c r="CS47" s="1246"/>
      <c r="CT47" s="1246"/>
      <c r="CU47" s="1246"/>
      <c r="CV47" s="1246"/>
      <c r="CW47" s="1246"/>
      <c r="CX47" s="1246"/>
      <c r="CY47" s="1246"/>
      <c r="CZ47" s="1246"/>
      <c r="DA47" s="1246"/>
      <c r="DB47" s="1246"/>
      <c r="DC47" s="1247"/>
    </row>
    <row r="48" spans="2:109" x14ac:dyDescent="0.15">
      <c r="B48" s="360"/>
      <c r="H48" s="369"/>
      <c r="I48" s="369"/>
      <c r="J48" s="369"/>
      <c r="AN48" s="369"/>
      <c r="AO48" s="369"/>
      <c r="AP48" s="369"/>
      <c r="AZ48" s="369"/>
      <c r="BA48" s="369"/>
      <c r="BB48" s="369"/>
      <c r="BL48" s="369"/>
      <c r="BM48" s="369"/>
      <c r="BN48" s="369"/>
      <c r="BX48" s="369"/>
      <c r="BY48" s="369"/>
      <c r="BZ48" s="369"/>
      <c r="CJ48" s="369"/>
      <c r="CK48" s="369"/>
      <c r="CL48" s="369"/>
      <c r="CV48" s="369"/>
      <c r="CW48" s="369"/>
      <c r="CX48" s="369"/>
    </row>
    <row r="49" spans="1:109" x14ac:dyDescent="0.15">
      <c r="B49" s="360"/>
      <c r="AN49" s="353" t="s">
        <v>574</v>
      </c>
    </row>
    <row r="50" spans="1:109" x14ac:dyDescent="0.15">
      <c r="B50" s="360"/>
      <c r="G50" s="1248"/>
      <c r="H50" s="1248"/>
      <c r="I50" s="1248"/>
      <c r="J50" s="1248"/>
      <c r="K50" s="370"/>
      <c r="L50" s="370"/>
      <c r="M50" s="371"/>
      <c r="N50" s="371"/>
      <c r="AN50" s="1249"/>
      <c r="AO50" s="1250"/>
      <c r="AP50" s="1250"/>
      <c r="AQ50" s="1250"/>
      <c r="AR50" s="1250"/>
      <c r="AS50" s="1250"/>
      <c r="AT50" s="1250"/>
      <c r="AU50" s="1250"/>
      <c r="AV50" s="1250"/>
      <c r="AW50" s="1250"/>
      <c r="AX50" s="1250"/>
      <c r="AY50" s="1250"/>
      <c r="AZ50" s="1250"/>
      <c r="BA50" s="1250"/>
      <c r="BB50" s="1250"/>
      <c r="BC50" s="1250"/>
      <c r="BD50" s="1250"/>
      <c r="BE50" s="1250"/>
      <c r="BF50" s="1250"/>
      <c r="BG50" s="1250"/>
      <c r="BH50" s="1250"/>
      <c r="BI50" s="1250"/>
      <c r="BJ50" s="1250"/>
      <c r="BK50" s="1250"/>
      <c r="BL50" s="1250"/>
      <c r="BM50" s="1250"/>
      <c r="BN50" s="1250"/>
      <c r="BO50" s="1251"/>
      <c r="BP50" s="1252" t="s">
        <v>532</v>
      </c>
      <c r="BQ50" s="1252"/>
      <c r="BR50" s="1252"/>
      <c r="BS50" s="1252"/>
      <c r="BT50" s="1252"/>
      <c r="BU50" s="1252"/>
      <c r="BV50" s="1252"/>
      <c r="BW50" s="1252"/>
      <c r="BX50" s="1252" t="s">
        <v>533</v>
      </c>
      <c r="BY50" s="1252"/>
      <c r="BZ50" s="1252"/>
      <c r="CA50" s="1252"/>
      <c r="CB50" s="1252"/>
      <c r="CC50" s="1252"/>
      <c r="CD50" s="1252"/>
      <c r="CE50" s="1252"/>
      <c r="CF50" s="1252" t="s">
        <v>534</v>
      </c>
      <c r="CG50" s="1252"/>
      <c r="CH50" s="1252"/>
      <c r="CI50" s="1252"/>
      <c r="CJ50" s="1252"/>
      <c r="CK50" s="1252"/>
      <c r="CL50" s="1252"/>
      <c r="CM50" s="1252"/>
      <c r="CN50" s="1252" t="s">
        <v>535</v>
      </c>
      <c r="CO50" s="1252"/>
      <c r="CP50" s="1252"/>
      <c r="CQ50" s="1252"/>
      <c r="CR50" s="1252"/>
      <c r="CS50" s="1252"/>
      <c r="CT50" s="1252"/>
      <c r="CU50" s="1252"/>
      <c r="CV50" s="1252" t="s">
        <v>536</v>
      </c>
      <c r="CW50" s="1252"/>
      <c r="CX50" s="1252"/>
      <c r="CY50" s="1252"/>
      <c r="CZ50" s="1252"/>
      <c r="DA50" s="1252"/>
      <c r="DB50" s="1252"/>
      <c r="DC50" s="1252"/>
    </row>
    <row r="51" spans="1:109" ht="13.5" customHeight="1" x14ac:dyDescent="0.15">
      <c r="B51" s="360"/>
      <c r="G51" s="1258"/>
      <c r="H51" s="1258"/>
      <c r="I51" s="1256"/>
      <c r="J51" s="1256"/>
      <c r="K51" s="1254"/>
      <c r="L51" s="1254"/>
      <c r="M51" s="1254"/>
      <c r="N51" s="1254"/>
      <c r="AM51" s="369"/>
      <c r="AN51" s="1255" t="s">
        <v>575</v>
      </c>
      <c r="AO51" s="1255"/>
      <c r="AP51" s="1255"/>
      <c r="AQ51" s="1255"/>
      <c r="AR51" s="1255"/>
      <c r="AS51" s="1255"/>
      <c r="AT51" s="1255"/>
      <c r="AU51" s="1255"/>
      <c r="AV51" s="1255"/>
      <c r="AW51" s="1255"/>
      <c r="AX51" s="1255"/>
      <c r="AY51" s="1255"/>
      <c r="AZ51" s="1255"/>
      <c r="BA51" s="1255"/>
      <c r="BB51" s="1255" t="s">
        <v>576</v>
      </c>
      <c r="BC51" s="1255"/>
      <c r="BD51" s="1255"/>
      <c r="BE51" s="1255"/>
      <c r="BF51" s="1255"/>
      <c r="BG51" s="1255"/>
      <c r="BH51" s="1255"/>
      <c r="BI51" s="1255"/>
      <c r="BJ51" s="1255"/>
      <c r="BK51" s="1255"/>
      <c r="BL51" s="1255"/>
      <c r="BM51" s="1255"/>
      <c r="BN51" s="1255"/>
      <c r="BO51" s="1255"/>
      <c r="BP51" s="1253">
        <v>112.7</v>
      </c>
      <c r="BQ51" s="1253"/>
      <c r="BR51" s="1253"/>
      <c r="BS51" s="1253"/>
      <c r="BT51" s="1253"/>
      <c r="BU51" s="1253"/>
      <c r="BV51" s="1253"/>
      <c r="BW51" s="1253"/>
      <c r="BX51" s="1253">
        <v>131.80000000000001</v>
      </c>
      <c r="BY51" s="1253"/>
      <c r="BZ51" s="1253"/>
      <c r="CA51" s="1253"/>
      <c r="CB51" s="1253"/>
      <c r="CC51" s="1253"/>
      <c r="CD51" s="1253"/>
      <c r="CE51" s="1253"/>
      <c r="CF51" s="1253">
        <v>124.4</v>
      </c>
      <c r="CG51" s="1253"/>
      <c r="CH51" s="1253"/>
      <c r="CI51" s="1253"/>
      <c r="CJ51" s="1253"/>
      <c r="CK51" s="1253"/>
      <c r="CL51" s="1253"/>
      <c r="CM51" s="1253"/>
      <c r="CN51" s="1253">
        <v>137.4</v>
      </c>
      <c r="CO51" s="1253"/>
      <c r="CP51" s="1253"/>
      <c r="CQ51" s="1253"/>
      <c r="CR51" s="1253"/>
      <c r="CS51" s="1253"/>
      <c r="CT51" s="1253"/>
      <c r="CU51" s="1253"/>
      <c r="CV51" s="1253">
        <v>135.4</v>
      </c>
      <c r="CW51" s="1253"/>
      <c r="CX51" s="1253"/>
      <c r="CY51" s="1253"/>
      <c r="CZ51" s="1253"/>
      <c r="DA51" s="1253"/>
      <c r="DB51" s="1253"/>
      <c r="DC51" s="1253"/>
    </row>
    <row r="52" spans="1:109" x14ac:dyDescent="0.15">
      <c r="B52" s="360"/>
      <c r="G52" s="1258"/>
      <c r="H52" s="1258"/>
      <c r="I52" s="1256"/>
      <c r="J52" s="1256"/>
      <c r="K52" s="1254"/>
      <c r="L52" s="1254"/>
      <c r="M52" s="1254"/>
      <c r="N52" s="1254"/>
      <c r="AM52" s="369"/>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68"/>
      <c r="B53" s="360"/>
      <c r="G53" s="1258"/>
      <c r="H53" s="1258"/>
      <c r="I53" s="1248"/>
      <c r="J53" s="1248"/>
      <c r="K53" s="1254"/>
      <c r="L53" s="1254"/>
      <c r="M53" s="1254"/>
      <c r="N53" s="1254"/>
      <c r="AM53" s="369"/>
      <c r="AN53" s="1255"/>
      <c r="AO53" s="1255"/>
      <c r="AP53" s="1255"/>
      <c r="AQ53" s="1255"/>
      <c r="AR53" s="1255"/>
      <c r="AS53" s="1255"/>
      <c r="AT53" s="1255"/>
      <c r="AU53" s="1255"/>
      <c r="AV53" s="1255"/>
      <c r="AW53" s="1255"/>
      <c r="AX53" s="1255"/>
      <c r="AY53" s="1255"/>
      <c r="AZ53" s="1255"/>
      <c r="BA53" s="1255"/>
      <c r="BB53" s="1255" t="s">
        <v>577</v>
      </c>
      <c r="BC53" s="1255"/>
      <c r="BD53" s="1255"/>
      <c r="BE53" s="1255"/>
      <c r="BF53" s="1255"/>
      <c r="BG53" s="1255"/>
      <c r="BH53" s="1255"/>
      <c r="BI53" s="1255"/>
      <c r="BJ53" s="1255"/>
      <c r="BK53" s="1255"/>
      <c r="BL53" s="1255"/>
      <c r="BM53" s="1255"/>
      <c r="BN53" s="1255"/>
      <c r="BO53" s="1255"/>
      <c r="BP53" s="1253">
        <v>56.8</v>
      </c>
      <c r="BQ53" s="1253"/>
      <c r="BR53" s="1253"/>
      <c r="BS53" s="1253"/>
      <c r="BT53" s="1253"/>
      <c r="BU53" s="1253"/>
      <c r="BV53" s="1253"/>
      <c r="BW53" s="1253"/>
      <c r="BX53" s="1253">
        <v>57.5</v>
      </c>
      <c r="BY53" s="1253"/>
      <c r="BZ53" s="1253"/>
      <c r="CA53" s="1253"/>
      <c r="CB53" s="1253"/>
      <c r="CC53" s="1253"/>
      <c r="CD53" s="1253"/>
      <c r="CE53" s="1253"/>
      <c r="CF53" s="1253">
        <v>59</v>
      </c>
      <c r="CG53" s="1253"/>
      <c r="CH53" s="1253"/>
      <c r="CI53" s="1253"/>
      <c r="CJ53" s="1253"/>
      <c r="CK53" s="1253"/>
      <c r="CL53" s="1253"/>
      <c r="CM53" s="1253"/>
      <c r="CN53" s="1253">
        <v>58.9</v>
      </c>
      <c r="CO53" s="1253"/>
      <c r="CP53" s="1253"/>
      <c r="CQ53" s="1253"/>
      <c r="CR53" s="1253"/>
      <c r="CS53" s="1253"/>
      <c r="CT53" s="1253"/>
      <c r="CU53" s="1253"/>
      <c r="CV53" s="1253">
        <v>59.3</v>
      </c>
      <c r="CW53" s="1253"/>
      <c r="CX53" s="1253"/>
      <c r="CY53" s="1253"/>
      <c r="CZ53" s="1253"/>
      <c r="DA53" s="1253"/>
      <c r="DB53" s="1253"/>
      <c r="DC53" s="1253"/>
    </row>
    <row r="54" spans="1:109" x14ac:dyDescent="0.15">
      <c r="A54" s="368"/>
      <c r="B54" s="360"/>
      <c r="G54" s="1258"/>
      <c r="H54" s="1258"/>
      <c r="I54" s="1248"/>
      <c r="J54" s="1248"/>
      <c r="K54" s="1254"/>
      <c r="L54" s="1254"/>
      <c r="M54" s="1254"/>
      <c r="N54" s="1254"/>
      <c r="AM54" s="369"/>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68"/>
      <c r="B55" s="360"/>
      <c r="G55" s="1248"/>
      <c r="H55" s="1248"/>
      <c r="I55" s="1248"/>
      <c r="J55" s="1248"/>
      <c r="K55" s="1254"/>
      <c r="L55" s="1254"/>
      <c r="M55" s="1254"/>
      <c r="N55" s="1254"/>
      <c r="AN55" s="1252" t="s">
        <v>578</v>
      </c>
      <c r="AO55" s="1252"/>
      <c r="AP55" s="1252"/>
      <c r="AQ55" s="1252"/>
      <c r="AR55" s="1252"/>
      <c r="AS55" s="1252"/>
      <c r="AT55" s="1252"/>
      <c r="AU55" s="1252"/>
      <c r="AV55" s="1252"/>
      <c r="AW55" s="1252"/>
      <c r="AX55" s="1252"/>
      <c r="AY55" s="1252"/>
      <c r="AZ55" s="1252"/>
      <c r="BA55" s="1252"/>
      <c r="BB55" s="1255" t="s">
        <v>576</v>
      </c>
      <c r="BC55" s="1255"/>
      <c r="BD55" s="1255"/>
      <c r="BE55" s="1255"/>
      <c r="BF55" s="1255"/>
      <c r="BG55" s="1255"/>
      <c r="BH55" s="1255"/>
      <c r="BI55" s="1255"/>
      <c r="BJ55" s="1255"/>
      <c r="BK55" s="1255"/>
      <c r="BL55" s="1255"/>
      <c r="BM55" s="1255"/>
      <c r="BN55" s="1255"/>
      <c r="BO55" s="1255"/>
      <c r="BP55" s="1253">
        <v>3.1</v>
      </c>
      <c r="BQ55" s="1253"/>
      <c r="BR55" s="1253"/>
      <c r="BS55" s="1253"/>
      <c r="BT55" s="1253"/>
      <c r="BU55" s="1253"/>
      <c r="BV55" s="1253"/>
      <c r="BW55" s="1253"/>
      <c r="BX55" s="1253">
        <v>13.7</v>
      </c>
      <c r="BY55" s="1253"/>
      <c r="BZ55" s="1253"/>
      <c r="CA55" s="1253"/>
      <c r="CB55" s="1253"/>
      <c r="CC55" s="1253"/>
      <c r="CD55" s="1253"/>
      <c r="CE55" s="1253"/>
      <c r="CF55" s="1253">
        <v>6.9</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68"/>
      <c r="B56" s="360"/>
      <c r="G56" s="1248"/>
      <c r="H56" s="1248"/>
      <c r="I56" s="1248"/>
      <c r="J56" s="1248"/>
      <c r="K56" s="1254"/>
      <c r="L56" s="1254"/>
      <c r="M56" s="1254"/>
      <c r="N56" s="1254"/>
      <c r="AN56" s="1252"/>
      <c r="AO56" s="1252"/>
      <c r="AP56" s="1252"/>
      <c r="AQ56" s="1252"/>
      <c r="AR56" s="1252"/>
      <c r="AS56" s="1252"/>
      <c r="AT56" s="1252"/>
      <c r="AU56" s="1252"/>
      <c r="AV56" s="1252"/>
      <c r="AW56" s="1252"/>
      <c r="AX56" s="1252"/>
      <c r="AY56" s="1252"/>
      <c r="AZ56" s="1252"/>
      <c r="BA56" s="1252"/>
      <c r="BB56" s="1255"/>
      <c r="BC56" s="1255"/>
      <c r="BD56" s="1255"/>
      <c r="BE56" s="1255"/>
      <c r="BF56" s="1255"/>
      <c r="BG56" s="1255"/>
      <c r="BH56" s="1255"/>
      <c r="BI56" s="1255"/>
      <c r="BJ56" s="1255"/>
      <c r="BK56" s="1255"/>
      <c r="BL56" s="1255"/>
      <c r="BM56" s="1255"/>
      <c r="BN56" s="1255"/>
      <c r="BO56" s="1255"/>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68" customFormat="1" x14ac:dyDescent="0.15">
      <c r="B57" s="372"/>
      <c r="G57" s="1248"/>
      <c r="H57" s="1248"/>
      <c r="I57" s="1257"/>
      <c r="J57" s="1257"/>
      <c r="K57" s="1254"/>
      <c r="L57" s="1254"/>
      <c r="M57" s="1254"/>
      <c r="N57" s="1254"/>
      <c r="AM57" s="353"/>
      <c r="AN57" s="1252"/>
      <c r="AO57" s="1252"/>
      <c r="AP57" s="1252"/>
      <c r="AQ57" s="1252"/>
      <c r="AR57" s="1252"/>
      <c r="AS57" s="1252"/>
      <c r="AT57" s="1252"/>
      <c r="AU57" s="1252"/>
      <c r="AV57" s="1252"/>
      <c r="AW57" s="1252"/>
      <c r="AX57" s="1252"/>
      <c r="AY57" s="1252"/>
      <c r="AZ57" s="1252"/>
      <c r="BA57" s="1252"/>
      <c r="BB57" s="1255" t="s">
        <v>577</v>
      </c>
      <c r="BC57" s="1255"/>
      <c r="BD57" s="1255"/>
      <c r="BE57" s="1255"/>
      <c r="BF57" s="1255"/>
      <c r="BG57" s="1255"/>
      <c r="BH57" s="1255"/>
      <c r="BI57" s="1255"/>
      <c r="BJ57" s="1255"/>
      <c r="BK57" s="1255"/>
      <c r="BL57" s="1255"/>
      <c r="BM57" s="1255"/>
      <c r="BN57" s="1255"/>
      <c r="BO57" s="1255"/>
      <c r="BP57" s="1253">
        <v>61.2</v>
      </c>
      <c r="BQ57" s="1253"/>
      <c r="BR57" s="1253"/>
      <c r="BS57" s="1253"/>
      <c r="BT57" s="1253"/>
      <c r="BU57" s="1253"/>
      <c r="BV57" s="1253"/>
      <c r="BW57" s="1253"/>
      <c r="BX57" s="1253">
        <v>62</v>
      </c>
      <c r="BY57" s="1253"/>
      <c r="BZ57" s="1253"/>
      <c r="CA57" s="1253"/>
      <c r="CB57" s="1253"/>
      <c r="CC57" s="1253"/>
      <c r="CD57" s="1253"/>
      <c r="CE57" s="1253"/>
      <c r="CF57" s="1253">
        <v>62.9</v>
      </c>
      <c r="CG57" s="1253"/>
      <c r="CH57" s="1253"/>
      <c r="CI57" s="1253"/>
      <c r="CJ57" s="1253"/>
      <c r="CK57" s="1253"/>
      <c r="CL57" s="1253"/>
      <c r="CM57" s="1253"/>
      <c r="CN57" s="1253">
        <v>63.3</v>
      </c>
      <c r="CO57" s="1253"/>
      <c r="CP57" s="1253"/>
      <c r="CQ57" s="1253"/>
      <c r="CR57" s="1253"/>
      <c r="CS57" s="1253"/>
      <c r="CT57" s="1253"/>
      <c r="CU57" s="1253"/>
      <c r="CV57" s="1253">
        <v>64.400000000000006</v>
      </c>
      <c r="CW57" s="1253"/>
      <c r="CX57" s="1253"/>
      <c r="CY57" s="1253"/>
      <c r="CZ57" s="1253"/>
      <c r="DA57" s="1253"/>
      <c r="DB57" s="1253"/>
      <c r="DC57" s="1253"/>
      <c r="DD57" s="373"/>
      <c r="DE57" s="372"/>
    </row>
    <row r="58" spans="1:109" s="368" customFormat="1" x14ac:dyDescent="0.15">
      <c r="A58" s="353"/>
      <c r="B58" s="372"/>
      <c r="G58" s="1248"/>
      <c r="H58" s="1248"/>
      <c r="I58" s="1257"/>
      <c r="J58" s="1257"/>
      <c r="K58" s="1254"/>
      <c r="L58" s="1254"/>
      <c r="M58" s="1254"/>
      <c r="N58" s="1254"/>
      <c r="AM58" s="353"/>
      <c r="AN58" s="1252"/>
      <c r="AO58" s="1252"/>
      <c r="AP58" s="1252"/>
      <c r="AQ58" s="1252"/>
      <c r="AR58" s="1252"/>
      <c r="AS58" s="1252"/>
      <c r="AT58" s="1252"/>
      <c r="AU58" s="1252"/>
      <c r="AV58" s="1252"/>
      <c r="AW58" s="1252"/>
      <c r="AX58" s="1252"/>
      <c r="AY58" s="1252"/>
      <c r="AZ58" s="1252"/>
      <c r="BA58" s="1252"/>
      <c r="BB58" s="1255"/>
      <c r="BC58" s="1255"/>
      <c r="BD58" s="1255"/>
      <c r="BE58" s="1255"/>
      <c r="BF58" s="1255"/>
      <c r="BG58" s="1255"/>
      <c r="BH58" s="1255"/>
      <c r="BI58" s="1255"/>
      <c r="BJ58" s="1255"/>
      <c r="BK58" s="1255"/>
      <c r="BL58" s="1255"/>
      <c r="BM58" s="1255"/>
      <c r="BN58" s="1255"/>
      <c r="BO58" s="1255"/>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73"/>
      <c r="DE58" s="372"/>
    </row>
    <row r="59" spans="1:109" s="368" customFormat="1" x14ac:dyDescent="0.15">
      <c r="A59" s="353"/>
      <c r="B59" s="372"/>
      <c r="K59" s="374"/>
      <c r="L59" s="374"/>
      <c r="M59" s="374"/>
      <c r="N59" s="374"/>
      <c r="AQ59" s="374"/>
      <c r="AR59" s="374"/>
      <c r="AS59" s="374"/>
      <c r="AT59" s="374"/>
      <c r="BC59" s="374"/>
      <c r="BD59" s="374"/>
      <c r="BE59" s="374"/>
      <c r="BF59" s="374"/>
      <c r="BO59" s="374"/>
      <c r="BP59" s="374"/>
      <c r="BQ59" s="374"/>
      <c r="BR59" s="374"/>
      <c r="CA59" s="374"/>
      <c r="CB59" s="374"/>
      <c r="CC59" s="374"/>
      <c r="CD59" s="374"/>
      <c r="CM59" s="374"/>
      <c r="CN59" s="374"/>
      <c r="CO59" s="374"/>
      <c r="CP59" s="374"/>
      <c r="CY59" s="374"/>
      <c r="CZ59" s="374"/>
      <c r="DA59" s="374"/>
      <c r="DB59" s="374"/>
      <c r="DC59" s="374"/>
      <c r="DD59" s="373"/>
      <c r="DE59" s="372"/>
    </row>
    <row r="60" spans="1:109" s="368" customFormat="1" x14ac:dyDescent="0.15">
      <c r="A60" s="353"/>
      <c r="B60" s="372"/>
      <c r="K60" s="374"/>
      <c r="L60" s="374"/>
      <c r="M60" s="374"/>
      <c r="N60" s="374"/>
      <c r="AQ60" s="374"/>
      <c r="AR60" s="374"/>
      <c r="AS60" s="374"/>
      <c r="AT60" s="374"/>
      <c r="BC60" s="374"/>
      <c r="BD60" s="374"/>
      <c r="BE60" s="374"/>
      <c r="BF60" s="374"/>
      <c r="BO60" s="374"/>
      <c r="BP60" s="374"/>
      <c r="BQ60" s="374"/>
      <c r="BR60" s="374"/>
      <c r="CA60" s="374"/>
      <c r="CB60" s="374"/>
      <c r="CC60" s="374"/>
      <c r="CD60" s="374"/>
      <c r="CM60" s="374"/>
      <c r="CN60" s="374"/>
      <c r="CO60" s="374"/>
      <c r="CP60" s="374"/>
      <c r="CY60" s="374"/>
      <c r="CZ60" s="374"/>
      <c r="DA60" s="374"/>
      <c r="DB60" s="374"/>
      <c r="DC60" s="374"/>
      <c r="DD60" s="373"/>
      <c r="DE60" s="372"/>
    </row>
    <row r="61" spans="1:109" s="368" customFormat="1" x14ac:dyDescent="0.15">
      <c r="A61" s="353"/>
      <c r="B61" s="375"/>
      <c r="C61" s="376"/>
      <c r="D61" s="376"/>
      <c r="E61" s="376"/>
      <c r="F61" s="376"/>
      <c r="G61" s="376"/>
      <c r="H61" s="376"/>
      <c r="I61" s="376"/>
      <c r="J61" s="376"/>
      <c r="K61" s="376"/>
      <c r="L61" s="376"/>
      <c r="M61" s="377"/>
      <c r="N61" s="377"/>
      <c r="O61" s="376"/>
      <c r="P61" s="376"/>
      <c r="Q61" s="376"/>
      <c r="R61" s="376"/>
      <c r="S61" s="376"/>
      <c r="T61" s="376"/>
      <c r="U61" s="376"/>
      <c r="V61" s="376"/>
      <c r="W61" s="376"/>
      <c r="X61" s="376"/>
      <c r="Y61" s="376"/>
      <c r="Z61" s="376"/>
      <c r="AA61" s="376"/>
      <c r="AB61" s="376"/>
      <c r="AC61" s="376"/>
      <c r="AD61" s="376"/>
      <c r="AE61" s="376"/>
      <c r="AF61" s="376"/>
      <c r="AG61" s="376"/>
      <c r="AH61" s="376"/>
      <c r="AI61" s="376"/>
      <c r="AJ61" s="376"/>
      <c r="AK61" s="376"/>
      <c r="AL61" s="376"/>
      <c r="AM61" s="376"/>
      <c r="AN61" s="376"/>
      <c r="AO61" s="376"/>
      <c r="AP61" s="376"/>
      <c r="AQ61" s="376"/>
      <c r="AR61" s="376"/>
      <c r="AS61" s="377"/>
      <c r="AT61" s="377"/>
      <c r="AU61" s="376"/>
      <c r="AV61" s="376"/>
      <c r="AW61" s="376"/>
      <c r="AX61" s="376"/>
      <c r="AY61" s="376"/>
      <c r="AZ61" s="376"/>
      <c r="BA61" s="376"/>
      <c r="BB61" s="376"/>
      <c r="BC61" s="376"/>
      <c r="BD61" s="376"/>
      <c r="BE61" s="377"/>
      <c r="BF61" s="377"/>
      <c r="BG61" s="376"/>
      <c r="BH61" s="376"/>
      <c r="BI61" s="376"/>
      <c r="BJ61" s="376"/>
      <c r="BK61" s="376"/>
      <c r="BL61" s="376"/>
      <c r="BM61" s="376"/>
      <c r="BN61" s="376"/>
      <c r="BO61" s="376"/>
      <c r="BP61" s="376"/>
      <c r="BQ61" s="377"/>
      <c r="BR61" s="377"/>
      <c r="BS61" s="376"/>
      <c r="BT61" s="376"/>
      <c r="BU61" s="376"/>
      <c r="BV61" s="376"/>
      <c r="BW61" s="376"/>
      <c r="BX61" s="376"/>
      <c r="BY61" s="376"/>
      <c r="BZ61" s="376"/>
      <c r="CA61" s="376"/>
      <c r="CB61" s="376"/>
      <c r="CC61" s="377"/>
      <c r="CD61" s="377"/>
      <c r="CE61" s="376"/>
      <c r="CF61" s="376"/>
      <c r="CG61" s="376"/>
      <c r="CH61" s="376"/>
      <c r="CI61" s="376"/>
      <c r="CJ61" s="376"/>
      <c r="CK61" s="376"/>
      <c r="CL61" s="376"/>
      <c r="CM61" s="376"/>
      <c r="CN61" s="376"/>
      <c r="CO61" s="377"/>
      <c r="CP61" s="377"/>
      <c r="CQ61" s="376"/>
      <c r="CR61" s="376"/>
      <c r="CS61" s="376"/>
      <c r="CT61" s="376"/>
      <c r="CU61" s="376"/>
      <c r="CV61" s="376"/>
      <c r="CW61" s="376"/>
      <c r="CX61" s="376"/>
      <c r="CY61" s="376"/>
      <c r="CZ61" s="376"/>
      <c r="DA61" s="377"/>
      <c r="DB61" s="377"/>
      <c r="DC61" s="377"/>
      <c r="DD61" s="378"/>
      <c r="DE61" s="372"/>
    </row>
    <row r="62" spans="1:109" x14ac:dyDescent="0.15">
      <c r="B62" s="365"/>
      <c r="C62" s="365"/>
      <c r="D62" s="365"/>
      <c r="E62" s="365"/>
      <c r="F62" s="365"/>
      <c r="G62" s="365"/>
      <c r="H62" s="365"/>
      <c r="I62" s="365"/>
      <c r="J62" s="365"/>
      <c r="K62" s="365"/>
      <c r="L62" s="365"/>
      <c r="M62" s="365"/>
      <c r="N62" s="365"/>
      <c r="O62" s="365"/>
      <c r="P62" s="365"/>
      <c r="Q62" s="365"/>
      <c r="R62" s="365"/>
      <c r="S62" s="365"/>
      <c r="T62" s="365"/>
      <c r="U62" s="365"/>
      <c r="V62" s="365"/>
      <c r="W62" s="365"/>
      <c r="X62" s="365"/>
      <c r="Y62" s="365"/>
      <c r="Z62" s="365"/>
      <c r="AA62" s="365"/>
      <c r="AB62" s="365"/>
      <c r="AC62" s="365"/>
      <c r="AD62" s="365"/>
      <c r="AE62" s="365"/>
      <c r="AF62" s="365"/>
      <c r="AG62" s="365"/>
      <c r="AH62" s="365"/>
      <c r="AI62" s="365"/>
      <c r="AJ62" s="365"/>
      <c r="AK62" s="365"/>
      <c r="AL62" s="365"/>
      <c r="AM62" s="365"/>
      <c r="AN62" s="365"/>
      <c r="AO62" s="365"/>
      <c r="AP62" s="365"/>
      <c r="AQ62" s="365"/>
      <c r="AR62" s="365"/>
      <c r="AS62" s="365"/>
      <c r="AT62" s="365"/>
      <c r="AU62" s="365"/>
      <c r="AV62" s="365"/>
      <c r="AW62" s="365"/>
      <c r="AX62" s="365"/>
      <c r="AY62" s="365"/>
      <c r="AZ62" s="365"/>
      <c r="BA62" s="365"/>
      <c r="BB62" s="365"/>
      <c r="BC62" s="365"/>
      <c r="BD62" s="365"/>
      <c r="BE62" s="365"/>
      <c r="BF62" s="365"/>
      <c r="BG62" s="365"/>
      <c r="BH62" s="365"/>
      <c r="BI62" s="365"/>
      <c r="BJ62" s="365"/>
      <c r="BK62" s="365"/>
      <c r="BL62" s="365"/>
      <c r="BM62" s="365"/>
      <c r="BN62" s="365"/>
      <c r="BO62" s="365"/>
      <c r="BP62" s="365"/>
      <c r="BQ62" s="365"/>
      <c r="BR62" s="365"/>
      <c r="BS62" s="365"/>
      <c r="BT62" s="365"/>
      <c r="BU62" s="365"/>
      <c r="BV62" s="365"/>
      <c r="BW62" s="365"/>
      <c r="BX62" s="365"/>
      <c r="BY62" s="365"/>
      <c r="BZ62" s="365"/>
      <c r="CA62" s="365"/>
      <c r="CB62" s="365"/>
      <c r="CC62" s="365"/>
      <c r="CD62" s="365"/>
      <c r="CE62" s="365"/>
      <c r="CF62" s="365"/>
      <c r="CG62" s="365"/>
      <c r="CH62" s="365"/>
      <c r="CI62" s="365"/>
      <c r="CJ62" s="365"/>
      <c r="CK62" s="365"/>
      <c r="CL62" s="365"/>
      <c r="CM62" s="365"/>
      <c r="CN62" s="365"/>
      <c r="CO62" s="365"/>
      <c r="CP62" s="365"/>
      <c r="CQ62" s="365"/>
      <c r="CR62" s="365"/>
      <c r="CS62" s="365"/>
      <c r="CT62" s="365"/>
      <c r="CU62" s="365"/>
      <c r="CV62" s="365"/>
      <c r="CW62" s="365"/>
      <c r="CX62" s="365"/>
      <c r="CY62" s="365"/>
      <c r="CZ62" s="365"/>
      <c r="DA62" s="365"/>
      <c r="DB62" s="365"/>
      <c r="DC62" s="365"/>
      <c r="DD62" s="365"/>
      <c r="DE62" s="353"/>
    </row>
    <row r="63" spans="1:109" ht="17.25" x14ac:dyDescent="0.15">
      <c r="B63" s="379" t="s">
        <v>579</v>
      </c>
    </row>
    <row r="64" spans="1:109" x14ac:dyDescent="0.15">
      <c r="B64" s="360"/>
      <c r="G64" s="367"/>
      <c r="N64" s="380"/>
      <c r="AM64" s="367"/>
      <c r="AN64" s="367" t="s">
        <v>572</v>
      </c>
      <c r="AP64" s="368"/>
      <c r="AQ64" s="368"/>
      <c r="AR64" s="368"/>
      <c r="AY64" s="367"/>
      <c r="BA64" s="368"/>
      <c r="BB64" s="368"/>
      <c r="BC64" s="368"/>
      <c r="BK64" s="367"/>
      <c r="BM64" s="368"/>
      <c r="BN64" s="368"/>
      <c r="BO64" s="368"/>
      <c r="BW64" s="367"/>
      <c r="BY64" s="368"/>
      <c r="BZ64" s="368"/>
      <c r="CA64" s="368"/>
      <c r="CI64" s="367"/>
      <c r="CK64" s="368"/>
      <c r="CL64" s="368"/>
      <c r="CM64" s="368"/>
      <c r="CU64" s="367"/>
      <c r="CW64" s="368"/>
      <c r="CX64" s="368"/>
      <c r="CY64" s="368"/>
    </row>
    <row r="65" spans="2:107" x14ac:dyDescent="0.15">
      <c r="B65" s="360"/>
      <c r="AN65" s="1239" t="s">
        <v>580</v>
      </c>
      <c r="AO65" s="1240"/>
      <c r="AP65" s="1240"/>
      <c r="AQ65" s="1240"/>
      <c r="AR65" s="1240"/>
      <c r="AS65" s="1240"/>
      <c r="AT65" s="1240"/>
      <c r="AU65" s="1240"/>
      <c r="AV65" s="1240"/>
      <c r="AW65" s="1240"/>
      <c r="AX65" s="1240"/>
      <c r="AY65" s="1240"/>
      <c r="AZ65" s="1240"/>
      <c r="BA65" s="1240"/>
      <c r="BB65" s="1240"/>
      <c r="BC65" s="1240"/>
      <c r="BD65" s="1240"/>
      <c r="BE65" s="1240"/>
      <c r="BF65" s="1240"/>
      <c r="BG65" s="1240"/>
      <c r="BH65" s="1240"/>
      <c r="BI65" s="1240"/>
      <c r="BJ65" s="1240"/>
      <c r="BK65" s="1240"/>
      <c r="BL65" s="1240"/>
      <c r="BM65" s="1240"/>
      <c r="BN65" s="1240"/>
      <c r="BO65" s="1240"/>
      <c r="BP65" s="1240"/>
      <c r="BQ65" s="1240"/>
      <c r="BR65" s="1240"/>
      <c r="BS65" s="1240"/>
      <c r="BT65" s="1240"/>
      <c r="BU65" s="1240"/>
      <c r="BV65" s="1240"/>
      <c r="BW65" s="1240"/>
      <c r="BX65" s="1240"/>
      <c r="BY65" s="1240"/>
      <c r="BZ65" s="1240"/>
      <c r="CA65" s="1240"/>
      <c r="CB65" s="1240"/>
      <c r="CC65" s="1240"/>
      <c r="CD65" s="1240"/>
      <c r="CE65" s="1240"/>
      <c r="CF65" s="1240"/>
      <c r="CG65" s="1240"/>
      <c r="CH65" s="1240"/>
      <c r="CI65" s="1240"/>
      <c r="CJ65" s="1240"/>
      <c r="CK65" s="1240"/>
      <c r="CL65" s="1240"/>
      <c r="CM65" s="1240"/>
      <c r="CN65" s="1240"/>
      <c r="CO65" s="1240"/>
      <c r="CP65" s="1240"/>
      <c r="CQ65" s="1240"/>
      <c r="CR65" s="1240"/>
      <c r="CS65" s="1240"/>
      <c r="CT65" s="1240"/>
      <c r="CU65" s="1240"/>
      <c r="CV65" s="1240"/>
      <c r="CW65" s="1240"/>
      <c r="CX65" s="1240"/>
      <c r="CY65" s="1240"/>
      <c r="CZ65" s="1240"/>
      <c r="DA65" s="1240"/>
      <c r="DB65" s="1240"/>
      <c r="DC65" s="1241"/>
    </row>
    <row r="66" spans="2:107" x14ac:dyDescent="0.15">
      <c r="B66" s="360"/>
      <c r="AN66" s="1242"/>
      <c r="AO66" s="1243"/>
      <c r="AP66" s="1243"/>
      <c r="AQ66" s="1243"/>
      <c r="AR66" s="1243"/>
      <c r="AS66" s="1243"/>
      <c r="AT66" s="1243"/>
      <c r="AU66" s="1243"/>
      <c r="AV66" s="1243"/>
      <c r="AW66" s="1243"/>
      <c r="AX66" s="1243"/>
      <c r="AY66" s="1243"/>
      <c r="AZ66" s="1243"/>
      <c r="BA66" s="1243"/>
      <c r="BB66" s="1243"/>
      <c r="BC66" s="1243"/>
      <c r="BD66" s="1243"/>
      <c r="BE66" s="1243"/>
      <c r="BF66" s="1243"/>
      <c r="BG66" s="1243"/>
      <c r="BH66" s="1243"/>
      <c r="BI66" s="1243"/>
      <c r="BJ66" s="1243"/>
      <c r="BK66" s="1243"/>
      <c r="BL66" s="1243"/>
      <c r="BM66" s="1243"/>
      <c r="BN66" s="1243"/>
      <c r="BO66" s="1243"/>
      <c r="BP66" s="1243"/>
      <c r="BQ66" s="1243"/>
      <c r="BR66" s="1243"/>
      <c r="BS66" s="1243"/>
      <c r="BT66" s="1243"/>
      <c r="BU66" s="1243"/>
      <c r="BV66" s="1243"/>
      <c r="BW66" s="1243"/>
      <c r="BX66" s="1243"/>
      <c r="BY66" s="1243"/>
      <c r="BZ66" s="1243"/>
      <c r="CA66" s="1243"/>
      <c r="CB66" s="1243"/>
      <c r="CC66" s="1243"/>
      <c r="CD66" s="1243"/>
      <c r="CE66" s="1243"/>
      <c r="CF66" s="1243"/>
      <c r="CG66" s="1243"/>
      <c r="CH66" s="1243"/>
      <c r="CI66" s="1243"/>
      <c r="CJ66" s="1243"/>
      <c r="CK66" s="1243"/>
      <c r="CL66" s="1243"/>
      <c r="CM66" s="1243"/>
      <c r="CN66" s="1243"/>
      <c r="CO66" s="1243"/>
      <c r="CP66" s="1243"/>
      <c r="CQ66" s="1243"/>
      <c r="CR66" s="1243"/>
      <c r="CS66" s="1243"/>
      <c r="CT66" s="1243"/>
      <c r="CU66" s="1243"/>
      <c r="CV66" s="1243"/>
      <c r="CW66" s="1243"/>
      <c r="CX66" s="1243"/>
      <c r="CY66" s="1243"/>
      <c r="CZ66" s="1243"/>
      <c r="DA66" s="1243"/>
      <c r="DB66" s="1243"/>
      <c r="DC66" s="1244"/>
    </row>
    <row r="67" spans="2:107" x14ac:dyDescent="0.15">
      <c r="B67" s="360"/>
      <c r="AN67" s="1242"/>
      <c r="AO67" s="1243"/>
      <c r="AP67" s="1243"/>
      <c r="AQ67" s="1243"/>
      <c r="AR67" s="1243"/>
      <c r="AS67" s="1243"/>
      <c r="AT67" s="1243"/>
      <c r="AU67" s="1243"/>
      <c r="AV67" s="1243"/>
      <c r="AW67" s="1243"/>
      <c r="AX67" s="1243"/>
      <c r="AY67" s="1243"/>
      <c r="AZ67" s="1243"/>
      <c r="BA67" s="1243"/>
      <c r="BB67" s="1243"/>
      <c r="BC67" s="1243"/>
      <c r="BD67" s="1243"/>
      <c r="BE67" s="1243"/>
      <c r="BF67" s="1243"/>
      <c r="BG67" s="1243"/>
      <c r="BH67" s="1243"/>
      <c r="BI67" s="1243"/>
      <c r="BJ67" s="1243"/>
      <c r="BK67" s="1243"/>
      <c r="BL67" s="1243"/>
      <c r="BM67" s="1243"/>
      <c r="BN67" s="1243"/>
      <c r="BO67" s="1243"/>
      <c r="BP67" s="1243"/>
      <c r="BQ67" s="1243"/>
      <c r="BR67" s="1243"/>
      <c r="BS67" s="1243"/>
      <c r="BT67" s="1243"/>
      <c r="BU67" s="1243"/>
      <c r="BV67" s="1243"/>
      <c r="BW67" s="1243"/>
      <c r="BX67" s="1243"/>
      <c r="BY67" s="1243"/>
      <c r="BZ67" s="1243"/>
      <c r="CA67" s="1243"/>
      <c r="CB67" s="1243"/>
      <c r="CC67" s="1243"/>
      <c r="CD67" s="1243"/>
      <c r="CE67" s="1243"/>
      <c r="CF67" s="1243"/>
      <c r="CG67" s="1243"/>
      <c r="CH67" s="1243"/>
      <c r="CI67" s="1243"/>
      <c r="CJ67" s="1243"/>
      <c r="CK67" s="1243"/>
      <c r="CL67" s="1243"/>
      <c r="CM67" s="1243"/>
      <c r="CN67" s="1243"/>
      <c r="CO67" s="1243"/>
      <c r="CP67" s="1243"/>
      <c r="CQ67" s="1243"/>
      <c r="CR67" s="1243"/>
      <c r="CS67" s="1243"/>
      <c r="CT67" s="1243"/>
      <c r="CU67" s="1243"/>
      <c r="CV67" s="1243"/>
      <c r="CW67" s="1243"/>
      <c r="CX67" s="1243"/>
      <c r="CY67" s="1243"/>
      <c r="CZ67" s="1243"/>
      <c r="DA67" s="1243"/>
      <c r="DB67" s="1243"/>
      <c r="DC67" s="1244"/>
    </row>
    <row r="68" spans="2:107" x14ac:dyDescent="0.15">
      <c r="B68" s="360"/>
      <c r="AN68" s="1242"/>
      <c r="AO68" s="1243"/>
      <c r="AP68" s="1243"/>
      <c r="AQ68" s="1243"/>
      <c r="AR68" s="1243"/>
      <c r="AS68" s="1243"/>
      <c r="AT68" s="1243"/>
      <c r="AU68" s="1243"/>
      <c r="AV68" s="1243"/>
      <c r="AW68" s="1243"/>
      <c r="AX68" s="1243"/>
      <c r="AY68" s="1243"/>
      <c r="AZ68" s="1243"/>
      <c r="BA68" s="1243"/>
      <c r="BB68" s="1243"/>
      <c r="BC68" s="1243"/>
      <c r="BD68" s="1243"/>
      <c r="BE68" s="1243"/>
      <c r="BF68" s="1243"/>
      <c r="BG68" s="1243"/>
      <c r="BH68" s="1243"/>
      <c r="BI68" s="1243"/>
      <c r="BJ68" s="1243"/>
      <c r="BK68" s="1243"/>
      <c r="BL68" s="1243"/>
      <c r="BM68" s="1243"/>
      <c r="BN68" s="1243"/>
      <c r="BO68" s="1243"/>
      <c r="BP68" s="1243"/>
      <c r="BQ68" s="1243"/>
      <c r="BR68" s="1243"/>
      <c r="BS68" s="1243"/>
      <c r="BT68" s="1243"/>
      <c r="BU68" s="1243"/>
      <c r="BV68" s="1243"/>
      <c r="BW68" s="1243"/>
      <c r="BX68" s="1243"/>
      <c r="BY68" s="1243"/>
      <c r="BZ68" s="1243"/>
      <c r="CA68" s="1243"/>
      <c r="CB68" s="1243"/>
      <c r="CC68" s="1243"/>
      <c r="CD68" s="1243"/>
      <c r="CE68" s="1243"/>
      <c r="CF68" s="1243"/>
      <c r="CG68" s="1243"/>
      <c r="CH68" s="1243"/>
      <c r="CI68" s="1243"/>
      <c r="CJ68" s="1243"/>
      <c r="CK68" s="1243"/>
      <c r="CL68" s="1243"/>
      <c r="CM68" s="1243"/>
      <c r="CN68" s="1243"/>
      <c r="CO68" s="1243"/>
      <c r="CP68" s="1243"/>
      <c r="CQ68" s="1243"/>
      <c r="CR68" s="1243"/>
      <c r="CS68" s="1243"/>
      <c r="CT68" s="1243"/>
      <c r="CU68" s="1243"/>
      <c r="CV68" s="1243"/>
      <c r="CW68" s="1243"/>
      <c r="CX68" s="1243"/>
      <c r="CY68" s="1243"/>
      <c r="CZ68" s="1243"/>
      <c r="DA68" s="1243"/>
      <c r="DB68" s="1243"/>
      <c r="DC68" s="1244"/>
    </row>
    <row r="69" spans="2:107" x14ac:dyDescent="0.15">
      <c r="B69" s="360"/>
      <c r="AN69" s="1245"/>
      <c r="AO69" s="1246"/>
      <c r="AP69" s="1246"/>
      <c r="AQ69" s="1246"/>
      <c r="AR69" s="1246"/>
      <c r="AS69" s="1246"/>
      <c r="AT69" s="1246"/>
      <c r="AU69" s="1246"/>
      <c r="AV69" s="1246"/>
      <c r="AW69" s="1246"/>
      <c r="AX69" s="1246"/>
      <c r="AY69" s="1246"/>
      <c r="AZ69" s="1246"/>
      <c r="BA69" s="1246"/>
      <c r="BB69" s="1246"/>
      <c r="BC69" s="1246"/>
      <c r="BD69" s="1246"/>
      <c r="BE69" s="1246"/>
      <c r="BF69" s="1246"/>
      <c r="BG69" s="1246"/>
      <c r="BH69" s="1246"/>
      <c r="BI69" s="1246"/>
      <c r="BJ69" s="1246"/>
      <c r="BK69" s="1246"/>
      <c r="BL69" s="1246"/>
      <c r="BM69" s="1246"/>
      <c r="BN69" s="1246"/>
      <c r="BO69" s="1246"/>
      <c r="BP69" s="1246"/>
      <c r="BQ69" s="1246"/>
      <c r="BR69" s="1246"/>
      <c r="BS69" s="1246"/>
      <c r="BT69" s="1246"/>
      <c r="BU69" s="1246"/>
      <c r="BV69" s="1246"/>
      <c r="BW69" s="1246"/>
      <c r="BX69" s="1246"/>
      <c r="BY69" s="1246"/>
      <c r="BZ69" s="1246"/>
      <c r="CA69" s="1246"/>
      <c r="CB69" s="1246"/>
      <c r="CC69" s="1246"/>
      <c r="CD69" s="1246"/>
      <c r="CE69" s="1246"/>
      <c r="CF69" s="1246"/>
      <c r="CG69" s="1246"/>
      <c r="CH69" s="1246"/>
      <c r="CI69" s="1246"/>
      <c r="CJ69" s="1246"/>
      <c r="CK69" s="1246"/>
      <c r="CL69" s="1246"/>
      <c r="CM69" s="1246"/>
      <c r="CN69" s="1246"/>
      <c r="CO69" s="1246"/>
      <c r="CP69" s="1246"/>
      <c r="CQ69" s="1246"/>
      <c r="CR69" s="1246"/>
      <c r="CS69" s="1246"/>
      <c r="CT69" s="1246"/>
      <c r="CU69" s="1246"/>
      <c r="CV69" s="1246"/>
      <c r="CW69" s="1246"/>
      <c r="CX69" s="1246"/>
      <c r="CY69" s="1246"/>
      <c r="CZ69" s="1246"/>
      <c r="DA69" s="1246"/>
      <c r="DB69" s="1246"/>
      <c r="DC69" s="1247"/>
    </row>
    <row r="70" spans="2:107" x14ac:dyDescent="0.15">
      <c r="B70" s="360"/>
      <c r="H70" s="381"/>
      <c r="I70" s="381"/>
      <c r="J70" s="382"/>
      <c r="K70" s="382"/>
      <c r="L70" s="383"/>
      <c r="M70" s="382"/>
      <c r="N70" s="383"/>
      <c r="AN70" s="369"/>
      <c r="AO70" s="369"/>
      <c r="AP70" s="369"/>
      <c r="AZ70" s="369"/>
      <c r="BA70" s="369"/>
      <c r="BB70" s="369"/>
      <c r="BL70" s="369"/>
      <c r="BM70" s="369"/>
      <c r="BN70" s="369"/>
      <c r="BX70" s="369"/>
      <c r="BY70" s="369"/>
      <c r="BZ70" s="369"/>
      <c r="CJ70" s="369"/>
      <c r="CK70" s="369"/>
      <c r="CL70" s="369"/>
      <c r="CV70" s="369"/>
      <c r="CW70" s="369"/>
      <c r="CX70" s="369"/>
    </row>
    <row r="71" spans="2:107" x14ac:dyDescent="0.15">
      <c r="B71" s="360"/>
      <c r="G71" s="384"/>
      <c r="I71" s="385"/>
      <c r="J71" s="382"/>
      <c r="K71" s="382"/>
      <c r="L71" s="383"/>
      <c r="M71" s="382"/>
      <c r="N71" s="383"/>
      <c r="AM71" s="384"/>
      <c r="AN71" s="353" t="s">
        <v>574</v>
      </c>
    </row>
    <row r="72" spans="2:107" x14ac:dyDescent="0.15">
      <c r="B72" s="360"/>
      <c r="G72" s="1248"/>
      <c r="H72" s="1248"/>
      <c r="I72" s="1248"/>
      <c r="J72" s="1248"/>
      <c r="K72" s="370"/>
      <c r="L72" s="370"/>
      <c r="M72" s="371"/>
      <c r="N72" s="371"/>
      <c r="AN72" s="1249"/>
      <c r="AO72" s="1250"/>
      <c r="AP72" s="1250"/>
      <c r="AQ72" s="1250"/>
      <c r="AR72" s="1250"/>
      <c r="AS72" s="1250"/>
      <c r="AT72" s="1250"/>
      <c r="AU72" s="1250"/>
      <c r="AV72" s="1250"/>
      <c r="AW72" s="1250"/>
      <c r="AX72" s="1250"/>
      <c r="AY72" s="1250"/>
      <c r="AZ72" s="1250"/>
      <c r="BA72" s="1250"/>
      <c r="BB72" s="1250"/>
      <c r="BC72" s="1250"/>
      <c r="BD72" s="1250"/>
      <c r="BE72" s="1250"/>
      <c r="BF72" s="1250"/>
      <c r="BG72" s="1250"/>
      <c r="BH72" s="1250"/>
      <c r="BI72" s="1250"/>
      <c r="BJ72" s="1250"/>
      <c r="BK72" s="1250"/>
      <c r="BL72" s="1250"/>
      <c r="BM72" s="1250"/>
      <c r="BN72" s="1250"/>
      <c r="BO72" s="1251"/>
      <c r="BP72" s="1252" t="s">
        <v>532</v>
      </c>
      <c r="BQ72" s="1252"/>
      <c r="BR72" s="1252"/>
      <c r="BS72" s="1252"/>
      <c r="BT72" s="1252"/>
      <c r="BU72" s="1252"/>
      <c r="BV72" s="1252"/>
      <c r="BW72" s="1252"/>
      <c r="BX72" s="1252" t="s">
        <v>533</v>
      </c>
      <c r="BY72" s="1252"/>
      <c r="BZ72" s="1252"/>
      <c r="CA72" s="1252"/>
      <c r="CB72" s="1252"/>
      <c r="CC72" s="1252"/>
      <c r="CD72" s="1252"/>
      <c r="CE72" s="1252"/>
      <c r="CF72" s="1252" t="s">
        <v>534</v>
      </c>
      <c r="CG72" s="1252"/>
      <c r="CH72" s="1252"/>
      <c r="CI72" s="1252"/>
      <c r="CJ72" s="1252"/>
      <c r="CK72" s="1252"/>
      <c r="CL72" s="1252"/>
      <c r="CM72" s="1252"/>
      <c r="CN72" s="1252" t="s">
        <v>535</v>
      </c>
      <c r="CO72" s="1252"/>
      <c r="CP72" s="1252"/>
      <c r="CQ72" s="1252"/>
      <c r="CR72" s="1252"/>
      <c r="CS72" s="1252"/>
      <c r="CT72" s="1252"/>
      <c r="CU72" s="1252"/>
      <c r="CV72" s="1252" t="s">
        <v>536</v>
      </c>
      <c r="CW72" s="1252"/>
      <c r="CX72" s="1252"/>
      <c r="CY72" s="1252"/>
      <c r="CZ72" s="1252"/>
      <c r="DA72" s="1252"/>
      <c r="DB72" s="1252"/>
      <c r="DC72" s="1252"/>
    </row>
    <row r="73" spans="2:107" x14ac:dyDescent="0.15">
      <c r="B73" s="360"/>
      <c r="G73" s="1258"/>
      <c r="H73" s="1258"/>
      <c r="I73" s="1258"/>
      <c r="J73" s="1258"/>
      <c r="K73" s="1259"/>
      <c r="L73" s="1259"/>
      <c r="M73" s="1259"/>
      <c r="N73" s="1259"/>
      <c r="AM73" s="369"/>
      <c r="AN73" s="1255" t="s">
        <v>575</v>
      </c>
      <c r="AO73" s="1255"/>
      <c r="AP73" s="1255"/>
      <c r="AQ73" s="1255"/>
      <c r="AR73" s="1255"/>
      <c r="AS73" s="1255"/>
      <c r="AT73" s="1255"/>
      <c r="AU73" s="1255"/>
      <c r="AV73" s="1255"/>
      <c r="AW73" s="1255"/>
      <c r="AX73" s="1255"/>
      <c r="AY73" s="1255"/>
      <c r="AZ73" s="1255"/>
      <c r="BA73" s="1255"/>
      <c r="BB73" s="1255" t="s">
        <v>576</v>
      </c>
      <c r="BC73" s="1255"/>
      <c r="BD73" s="1255"/>
      <c r="BE73" s="1255"/>
      <c r="BF73" s="1255"/>
      <c r="BG73" s="1255"/>
      <c r="BH73" s="1255"/>
      <c r="BI73" s="1255"/>
      <c r="BJ73" s="1255"/>
      <c r="BK73" s="1255"/>
      <c r="BL73" s="1255"/>
      <c r="BM73" s="1255"/>
      <c r="BN73" s="1255"/>
      <c r="BO73" s="1255"/>
      <c r="BP73" s="1253">
        <v>112.7</v>
      </c>
      <c r="BQ73" s="1253"/>
      <c r="BR73" s="1253"/>
      <c r="BS73" s="1253"/>
      <c r="BT73" s="1253"/>
      <c r="BU73" s="1253"/>
      <c r="BV73" s="1253"/>
      <c r="BW73" s="1253"/>
      <c r="BX73" s="1253">
        <v>131.80000000000001</v>
      </c>
      <c r="BY73" s="1253"/>
      <c r="BZ73" s="1253"/>
      <c r="CA73" s="1253"/>
      <c r="CB73" s="1253"/>
      <c r="CC73" s="1253"/>
      <c r="CD73" s="1253"/>
      <c r="CE73" s="1253"/>
      <c r="CF73" s="1253">
        <v>124.4</v>
      </c>
      <c r="CG73" s="1253"/>
      <c r="CH73" s="1253"/>
      <c r="CI73" s="1253"/>
      <c r="CJ73" s="1253"/>
      <c r="CK73" s="1253"/>
      <c r="CL73" s="1253"/>
      <c r="CM73" s="1253"/>
      <c r="CN73" s="1253">
        <v>137.4</v>
      </c>
      <c r="CO73" s="1253"/>
      <c r="CP73" s="1253"/>
      <c r="CQ73" s="1253"/>
      <c r="CR73" s="1253"/>
      <c r="CS73" s="1253"/>
      <c r="CT73" s="1253"/>
      <c r="CU73" s="1253"/>
      <c r="CV73" s="1253">
        <v>135.4</v>
      </c>
      <c r="CW73" s="1253"/>
      <c r="CX73" s="1253"/>
      <c r="CY73" s="1253"/>
      <c r="CZ73" s="1253"/>
      <c r="DA73" s="1253"/>
      <c r="DB73" s="1253"/>
      <c r="DC73" s="1253"/>
    </row>
    <row r="74" spans="2:107" x14ac:dyDescent="0.15">
      <c r="B74" s="360"/>
      <c r="G74" s="1258"/>
      <c r="H74" s="1258"/>
      <c r="I74" s="1258"/>
      <c r="J74" s="1258"/>
      <c r="K74" s="1259"/>
      <c r="L74" s="1259"/>
      <c r="M74" s="1259"/>
      <c r="N74" s="1259"/>
      <c r="AM74" s="369"/>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60"/>
      <c r="G75" s="1258"/>
      <c r="H75" s="1258"/>
      <c r="I75" s="1248"/>
      <c r="J75" s="1248"/>
      <c r="K75" s="1254"/>
      <c r="L75" s="1254"/>
      <c r="M75" s="1254"/>
      <c r="N75" s="1254"/>
      <c r="AM75" s="369"/>
      <c r="AN75" s="1255"/>
      <c r="AO75" s="1255"/>
      <c r="AP75" s="1255"/>
      <c r="AQ75" s="1255"/>
      <c r="AR75" s="1255"/>
      <c r="AS75" s="1255"/>
      <c r="AT75" s="1255"/>
      <c r="AU75" s="1255"/>
      <c r="AV75" s="1255"/>
      <c r="AW75" s="1255"/>
      <c r="AX75" s="1255"/>
      <c r="AY75" s="1255"/>
      <c r="AZ75" s="1255"/>
      <c r="BA75" s="1255"/>
      <c r="BB75" s="1255" t="s">
        <v>581</v>
      </c>
      <c r="BC75" s="1255"/>
      <c r="BD75" s="1255"/>
      <c r="BE75" s="1255"/>
      <c r="BF75" s="1255"/>
      <c r="BG75" s="1255"/>
      <c r="BH75" s="1255"/>
      <c r="BI75" s="1255"/>
      <c r="BJ75" s="1255"/>
      <c r="BK75" s="1255"/>
      <c r="BL75" s="1255"/>
      <c r="BM75" s="1255"/>
      <c r="BN75" s="1255"/>
      <c r="BO75" s="1255"/>
      <c r="BP75" s="1253">
        <v>9.1999999999999993</v>
      </c>
      <c r="BQ75" s="1253"/>
      <c r="BR75" s="1253"/>
      <c r="BS75" s="1253"/>
      <c r="BT75" s="1253"/>
      <c r="BU75" s="1253"/>
      <c r="BV75" s="1253"/>
      <c r="BW75" s="1253"/>
      <c r="BX75" s="1253">
        <v>9.8000000000000007</v>
      </c>
      <c r="BY75" s="1253"/>
      <c r="BZ75" s="1253"/>
      <c r="CA75" s="1253"/>
      <c r="CB75" s="1253"/>
      <c r="CC75" s="1253"/>
      <c r="CD75" s="1253"/>
      <c r="CE75" s="1253"/>
      <c r="CF75" s="1253">
        <v>10.4</v>
      </c>
      <c r="CG75" s="1253"/>
      <c r="CH75" s="1253"/>
      <c r="CI75" s="1253"/>
      <c r="CJ75" s="1253"/>
      <c r="CK75" s="1253"/>
      <c r="CL75" s="1253"/>
      <c r="CM75" s="1253"/>
      <c r="CN75" s="1253">
        <v>11.5</v>
      </c>
      <c r="CO75" s="1253"/>
      <c r="CP75" s="1253"/>
      <c r="CQ75" s="1253"/>
      <c r="CR75" s="1253"/>
      <c r="CS75" s="1253"/>
      <c r="CT75" s="1253"/>
      <c r="CU75" s="1253"/>
      <c r="CV75" s="1253">
        <v>12.1</v>
      </c>
      <c r="CW75" s="1253"/>
      <c r="CX75" s="1253"/>
      <c r="CY75" s="1253"/>
      <c r="CZ75" s="1253"/>
      <c r="DA75" s="1253"/>
      <c r="DB75" s="1253"/>
      <c r="DC75" s="1253"/>
    </row>
    <row r="76" spans="2:107" x14ac:dyDescent="0.15">
      <c r="B76" s="360"/>
      <c r="G76" s="1258"/>
      <c r="H76" s="1258"/>
      <c r="I76" s="1248"/>
      <c r="J76" s="1248"/>
      <c r="K76" s="1254"/>
      <c r="L76" s="1254"/>
      <c r="M76" s="1254"/>
      <c r="N76" s="1254"/>
      <c r="AM76" s="369"/>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60"/>
      <c r="G77" s="1248"/>
      <c r="H77" s="1248"/>
      <c r="I77" s="1248"/>
      <c r="J77" s="1248"/>
      <c r="K77" s="1259"/>
      <c r="L77" s="1259"/>
      <c r="M77" s="1259"/>
      <c r="N77" s="1259"/>
      <c r="AN77" s="1252" t="s">
        <v>578</v>
      </c>
      <c r="AO77" s="1252"/>
      <c r="AP77" s="1252"/>
      <c r="AQ77" s="1252"/>
      <c r="AR77" s="1252"/>
      <c r="AS77" s="1252"/>
      <c r="AT77" s="1252"/>
      <c r="AU77" s="1252"/>
      <c r="AV77" s="1252"/>
      <c r="AW77" s="1252"/>
      <c r="AX77" s="1252"/>
      <c r="AY77" s="1252"/>
      <c r="AZ77" s="1252"/>
      <c r="BA77" s="1252"/>
      <c r="BB77" s="1255" t="s">
        <v>576</v>
      </c>
      <c r="BC77" s="1255"/>
      <c r="BD77" s="1255"/>
      <c r="BE77" s="1255"/>
      <c r="BF77" s="1255"/>
      <c r="BG77" s="1255"/>
      <c r="BH77" s="1255"/>
      <c r="BI77" s="1255"/>
      <c r="BJ77" s="1255"/>
      <c r="BK77" s="1255"/>
      <c r="BL77" s="1255"/>
      <c r="BM77" s="1255"/>
      <c r="BN77" s="1255"/>
      <c r="BO77" s="1255"/>
      <c r="BP77" s="1253">
        <v>3.1</v>
      </c>
      <c r="BQ77" s="1253"/>
      <c r="BR77" s="1253"/>
      <c r="BS77" s="1253"/>
      <c r="BT77" s="1253"/>
      <c r="BU77" s="1253"/>
      <c r="BV77" s="1253"/>
      <c r="BW77" s="1253"/>
      <c r="BX77" s="1253">
        <v>13.7</v>
      </c>
      <c r="BY77" s="1253"/>
      <c r="BZ77" s="1253"/>
      <c r="CA77" s="1253"/>
      <c r="CB77" s="1253"/>
      <c r="CC77" s="1253"/>
      <c r="CD77" s="1253"/>
      <c r="CE77" s="1253"/>
      <c r="CF77" s="1253">
        <v>6.9</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60"/>
      <c r="G78" s="1248"/>
      <c r="H78" s="1248"/>
      <c r="I78" s="1248"/>
      <c r="J78" s="1248"/>
      <c r="K78" s="1259"/>
      <c r="L78" s="1259"/>
      <c r="M78" s="1259"/>
      <c r="N78" s="1259"/>
      <c r="AN78" s="1252"/>
      <c r="AO78" s="1252"/>
      <c r="AP78" s="1252"/>
      <c r="AQ78" s="1252"/>
      <c r="AR78" s="1252"/>
      <c r="AS78" s="1252"/>
      <c r="AT78" s="1252"/>
      <c r="AU78" s="1252"/>
      <c r="AV78" s="1252"/>
      <c r="AW78" s="1252"/>
      <c r="AX78" s="1252"/>
      <c r="AY78" s="1252"/>
      <c r="AZ78" s="1252"/>
      <c r="BA78" s="1252"/>
      <c r="BB78" s="1255"/>
      <c r="BC78" s="1255"/>
      <c r="BD78" s="1255"/>
      <c r="BE78" s="1255"/>
      <c r="BF78" s="1255"/>
      <c r="BG78" s="1255"/>
      <c r="BH78" s="1255"/>
      <c r="BI78" s="1255"/>
      <c r="BJ78" s="1255"/>
      <c r="BK78" s="1255"/>
      <c r="BL78" s="1255"/>
      <c r="BM78" s="1255"/>
      <c r="BN78" s="1255"/>
      <c r="BO78" s="1255"/>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60"/>
      <c r="G79" s="1248"/>
      <c r="H79" s="1248"/>
      <c r="I79" s="1257"/>
      <c r="J79" s="1257"/>
      <c r="K79" s="1260"/>
      <c r="L79" s="1260"/>
      <c r="M79" s="1260"/>
      <c r="N79" s="1260"/>
      <c r="AN79" s="1252"/>
      <c r="AO79" s="1252"/>
      <c r="AP79" s="1252"/>
      <c r="AQ79" s="1252"/>
      <c r="AR79" s="1252"/>
      <c r="AS79" s="1252"/>
      <c r="AT79" s="1252"/>
      <c r="AU79" s="1252"/>
      <c r="AV79" s="1252"/>
      <c r="AW79" s="1252"/>
      <c r="AX79" s="1252"/>
      <c r="AY79" s="1252"/>
      <c r="AZ79" s="1252"/>
      <c r="BA79" s="1252"/>
      <c r="BB79" s="1255" t="s">
        <v>581</v>
      </c>
      <c r="BC79" s="1255"/>
      <c r="BD79" s="1255"/>
      <c r="BE79" s="1255"/>
      <c r="BF79" s="1255"/>
      <c r="BG79" s="1255"/>
      <c r="BH79" s="1255"/>
      <c r="BI79" s="1255"/>
      <c r="BJ79" s="1255"/>
      <c r="BK79" s="1255"/>
      <c r="BL79" s="1255"/>
      <c r="BM79" s="1255"/>
      <c r="BN79" s="1255"/>
      <c r="BO79" s="1255"/>
      <c r="BP79" s="1253">
        <v>7.9</v>
      </c>
      <c r="BQ79" s="1253"/>
      <c r="BR79" s="1253"/>
      <c r="BS79" s="1253"/>
      <c r="BT79" s="1253"/>
      <c r="BU79" s="1253"/>
      <c r="BV79" s="1253"/>
      <c r="BW79" s="1253"/>
      <c r="BX79" s="1253">
        <v>7.9</v>
      </c>
      <c r="BY79" s="1253"/>
      <c r="BZ79" s="1253"/>
      <c r="CA79" s="1253"/>
      <c r="CB79" s="1253"/>
      <c r="CC79" s="1253"/>
      <c r="CD79" s="1253"/>
      <c r="CE79" s="1253"/>
      <c r="CF79" s="1253">
        <v>8</v>
      </c>
      <c r="CG79" s="1253"/>
      <c r="CH79" s="1253"/>
      <c r="CI79" s="1253"/>
      <c r="CJ79" s="1253"/>
      <c r="CK79" s="1253"/>
      <c r="CL79" s="1253"/>
      <c r="CM79" s="1253"/>
      <c r="CN79" s="1253">
        <v>8</v>
      </c>
      <c r="CO79" s="1253"/>
      <c r="CP79" s="1253"/>
      <c r="CQ79" s="1253"/>
      <c r="CR79" s="1253"/>
      <c r="CS79" s="1253"/>
      <c r="CT79" s="1253"/>
      <c r="CU79" s="1253"/>
      <c r="CV79" s="1253">
        <v>8.1</v>
      </c>
      <c r="CW79" s="1253"/>
      <c r="CX79" s="1253"/>
      <c r="CY79" s="1253"/>
      <c r="CZ79" s="1253"/>
      <c r="DA79" s="1253"/>
      <c r="DB79" s="1253"/>
      <c r="DC79" s="1253"/>
    </row>
    <row r="80" spans="2:107" x14ac:dyDescent="0.15">
      <c r="B80" s="360"/>
      <c r="G80" s="1248"/>
      <c r="H80" s="1248"/>
      <c r="I80" s="1257"/>
      <c r="J80" s="1257"/>
      <c r="K80" s="1260"/>
      <c r="L80" s="1260"/>
      <c r="M80" s="1260"/>
      <c r="N80" s="1260"/>
      <c r="AN80" s="1252"/>
      <c r="AO80" s="1252"/>
      <c r="AP80" s="1252"/>
      <c r="AQ80" s="1252"/>
      <c r="AR80" s="1252"/>
      <c r="AS80" s="1252"/>
      <c r="AT80" s="1252"/>
      <c r="AU80" s="1252"/>
      <c r="AV80" s="1252"/>
      <c r="AW80" s="1252"/>
      <c r="AX80" s="1252"/>
      <c r="AY80" s="1252"/>
      <c r="AZ80" s="1252"/>
      <c r="BA80" s="1252"/>
      <c r="BB80" s="1255"/>
      <c r="BC80" s="1255"/>
      <c r="BD80" s="1255"/>
      <c r="BE80" s="1255"/>
      <c r="BF80" s="1255"/>
      <c r="BG80" s="1255"/>
      <c r="BH80" s="1255"/>
      <c r="BI80" s="1255"/>
      <c r="BJ80" s="1255"/>
      <c r="BK80" s="1255"/>
      <c r="BL80" s="1255"/>
      <c r="BM80" s="1255"/>
      <c r="BN80" s="1255"/>
      <c r="BO80" s="1255"/>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60"/>
    </row>
    <row r="82" spans="2:109" ht="17.25" x14ac:dyDescent="0.15">
      <c r="B82" s="360"/>
      <c r="K82" s="386"/>
      <c r="L82" s="386"/>
      <c r="M82" s="386"/>
      <c r="N82" s="386"/>
      <c r="AQ82" s="386"/>
      <c r="AR82" s="386"/>
      <c r="AS82" s="386"/>
      <c r="AT82" s="386"/>
      <c r="BC82" s="386"/>
      <c r="BD82" s="386"/>
      <c r="BE82" s="386"/>
      <c r="BF82" s="386"/>
      <c r="BO82" s="386"/>
      <c r="BP82" s="386"/>
      <c r="BQ82" s="386"/>
      <c r="BR82" s="386"/>
      <c r="CA82" s="386"/>
      <c r="CB82" s="386"/>
      <c r="CC82" s="386"/>
      <c r="CD82" s="386"/>
      <c r="CM82" s="386"/>
      <c r="CN82" s="386"/>
      <c r="CO82" s="386"/>
      <c r="CP82" s="386"/>
      <c r="CY82" s="386"/>
      <c r="CZ82" s="386"/>
      <c r="DA82" s="386"/>
      <c r="DB82" s="386"/>
      <c r="DC82" s="386"/>
    </row>
    <row r="83" spans="2:109" x14ac:dyDescent="0.15">
      <c r="B83" s="362"/>
      <c r="C83" s="363"/>
      <c r="D83" s="363"/>
      <c r="E83" s="363"/>
      <c r="F83" s="363"/>
      <c r="G83" s="363"/>
      <c r="H83" s="363"/>
      <c r="I83" s="363"/>
      <c r="J83" s="363"/>
      <c r="K83" s="363"/>
      <c r="L83" s="363"/>
      <c r="M83" s="363"/>
      <c r="N83" s="363"/>
      <c r="O83" s="363"/>
      <c r="P83" s="363"/>
      <c r="Q83" s="363"/>
      <c r="R83" s="363"/>
      <c r="S83" s="363"/>
      <c r="T83" s="363"/>
      <c r="U83" s="363"/>
      <c r="V83" s="363"/>
      <c r="W83" s="363"/>
      <c r="X83" s="363"/>
      <c r="Y83" s="363"/>
      <c r="Z83" s="363"/>
      <c r="AA83" s="363"/>
      <c r="AB83" s="363"/>
      <c r="AC83" s="363"/>
      <c r="AD83" s="363"/>
      <c r="AE83" s="363"/>
      <c r="AF83" s="363"/>
      <c r="AG83" s="363"/>
      <c r="AH83" s="363"/>
      <c r="AI83" s="363"/>
      <c r="AJ83" s="363"/>
      <c r="AK83" s="363"/>
      <c r="AL83" s="363"/>
      <c r="AM83" s="363"/>
      <c r="AN83" s="363"/>
      <c r="AO83" s="363"/>
      <c r="AP83" s="363"/>
      <c r="AQ83" s="363"/>
      <c r="AR83" s="363"/>
      <c r="AS83" s="363"/>
      <c r="AT83" s="363"/>
      <c r="AU83" s="363"/>
      <c r="AV83" s="363"/>
      <c r="AW83" s="363"/>
      <c r="AX83" s="363"/>
      <c r="AY83" s="363"/>
      <c r="AZ83" s="363"/>
      <c r="BA83" s="363"/>
      <c r="BB83" s="363"/>
      <c r="BC83" s="363"/>
      <c r="BD83" s="363"/>
      <c r="BE83" s="363"/>
      <c r="BF83" s="363"/>
      <c r="BG83" s="363"/>
      <c r="BH83" s="363"/>
      <c r="BI83" s="363"/>
      <c r="BJ83" s="363"/>
      <c r="BK83" s="363"/>
      <c r="BL83" s="363"/>
      <c r="BM83" s="363"/>
      <c r="BN83" s="363"/>
      <c r="BO83" s="363"/>
      <c r="BP83" s="363"/>
      <c r="BQ83" s="363"/>
      <c r="BR83" s="363"/>
      <c r="BS83" s="363"/>
      <c r="BT83" s="363"/>
      <c r="BU83" s="363"/>
      <c r="BV83" s="363"/>
      <c r="BW83" s="363"/>
      <c r="BX83" s="363"/>
      <c r="BY83" s="363"/>
      <c r="BZ83" s="363"/>
      <c r="CA83" s="363"/>
      <c r="CB83" s="363"/>
      <c r="CC83" s="363"/>
      <c r="CD83" s="363"/>
      <c r="CE83" s="363"/>
      <c r="CF83" s="363"/>
      <c r="CG83" s="363"/>
      <c r="CH83" s="363"/>
      <c r="CI83" s="363"/>
      <c r="CJ83" s="363"/>
      <c r="CK83" s="363"/>
      <c r="CL83" s="363"/>
      <c r="CM83" s="363"/>
      <c r="CN83" s="363"/>
      <c r="CO83" s="363"/>
      <c r="CP83" s="363"/>
      <c r="CQ83" s="363"/>
      <c r="CR83" s="363"/>
      <c r="CS83" s="363"/>
      <c r="CT83" s="363"/>
      <c r="CU83" s="363"/>
      <c r="CV83" s="363"/>
      <c r="CW83" s="363"/>
      <c r="CX83" s="363"/>
      <c r="CY83" s="363"/>
      <c r="CZ83" s="363"/>
      <c r="DA83" s="363"/>
      <c r="DB83" s="363"/>
      <c r="DC83" s="363"/>
      <c r="DD83" s="364"/>
    </row>
    <row r="84" spans="2:109" x14ac:dyDescent="0.15">
      <c r="DD84" s="353"/>
      <c r="DE84" s="353"/>
    </row>
    <row r="85" spans="2:109" x14ac:dyDescent="0.15">
      <c r="DD85" s="353"/>
      <c r="DE85" s="353"/>
    </row>
  </sheetData>
  <sheetProtection algorithmName="SHA-512" hashValue="aY6XcI2zzqUjQzr47l+ogkqAjl3uBMdj4axXfzXMVXc2XZ3wWxYZdv0XuVE9gPfVDtb/gkMSRIyntQuHXIgzKA==" saltValue="dlzHKQ0JHBONU48j0FdO4w==" spinCount="100000" sheet="1" objects="1" scenarios="1" formatCells="0"/>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452E3A-7B49-4825-B522-31818169CA70}">
  <sheetPr>
    <pageSetUpPr fitToPage="1"/>
  </sheetPr>
  <dimension ref="A1:DR125"/>
  <sheetViews>
    <sheetView showGridLines="0" topLeftCell="F10" zoomScale="85" zoomScaleNormal="85" zoomScaleSheetLayoutView="70" workbookViewId="0">
      <selection activeCell="BC32" sqref="BC32"/>
    </sheetView>
  </sheetViews>
  <sheetFormatPr defaultColWidth="0" defaultRowHeight="13.5" customHeight="1" zeroHeight="1" x14ac:dyDescent="0.15"/>
  <cols>
    <col min="1" max="34" width="2.5" style="387" customWidth="1"/>
    <col min="35" max="122" width="2.5" style="355" customWidth="1"/>
    <col min="123" max="123" width="2.5" style="355" hidden="1" customWidth="1"/>
    <col min="124" max="16384" width="2.5" style="355" hidden="1"/>
  </cols>
  <sheetData>
    <row r="1" spans="1:34" ht="13.5" customHeight="1" x14ac:dyDescent="0.15">
      <c r="A1" s="355"/>
      <c r="B1" s="355"/>
      <c r="C1" s="355"/>
      <c r="D1" s="355"/>
      <c r="E1" s="355"/>
      <c r="F1" s="355"/>
      <c r="G1" s="355"/>
      <c r="H1" s="355"/>
      <c r="I1" s="355"/>
      <c r="J1" s="355"/>
      <c r="K1" s="355"/>
      <c r="L1" s="355"/>
      <c r="M1" s="355"/>
      <c r="N1" s="355"/>
      <c r="O1" s="355"/>
      <c r="P1" s="355"/>
      <c r="Q1" s="355"/>
      <c r="R1" s="355"/>
      <c r="S1" s="355"/>
      <c r="T1" s="355"/>
      <c r="U1" s="355"/>
      <c r="V1" s="355"/>
      <c r="W1" s="355"/>
      <c r="X1" s="355"/>
      <c r="Y1" s="355"/>
      <c r="Z1" s="355"/>
      <c r="AA1" s="355"/>
      <c r="AB1" s="355"/>
      <c r="AC1" s="355"/>
      <c r="AD1" s="355"/>
      <c r="AE1" s="355"/>
      <c r="AF1" s="355"/>
      <c r="AG1" s="355"/>
      <c r="AH1" s="355"/>
    </row>
    <row r="2" spans="1:34" x14ac:dyDescent="0.15">
      <c r="S2" s="355"/>
      <c r="AH2" s="355"/>
    </row>
    <row r="3" spans="1:34" x14ac:dyDescent="0.15">
      <c r="C3" s="355"/>
      <c r="D3" s="355"/>
      <c r="E3" s="355"/>
      <c r="F3" s="355"/>
      <c r="G3" s="355"/>
      <c r="H3" s="355"/>
      <c r="I3" s="355"/>
      <c r="J3" s="355"/>
      <c r="K3" s="355"/>
      <c r="L3" s="355"/>
      <c r="M3" s="355"/>
      <c r="N3" s="355"/>
      <c r="O3" s="355"/>
      <c r="P3" s="355"/>
      <c r="Q3" s="355"/>
      <c r="R3" s="355"/>
      <c r="S3" s="355"/>
      <c r="U3" s="355"/>
      <c r="V3" s="355"/>
      <c r="W3" s="355"/>
      <c r="X3" s="355"/>
      <c r="Y3" s="355"/>
      <c r="Z3" s="355"/>
      <c r="AA3" s="355"/>
      <c r="AB3" s="355"/>
      <c r="AC3" s="355"/>
      <c r="AD3" s="355"/>
      <c r="AE3" s="355"/>
      <c r="AF3" s="355"/>
      <c r="AG3" s="355"/>
      <c r="AH3" s="355"/>
    </row>
    <row r="4" spans="1:34" x14ac:dyDescent="0.15"/>
    <row r="5" spans="1:34" x14ac:dyDescent="0.15"/>
    <row r="6" spans="1:34" x14ac:dyDescent="0.15"/>
    <row r="7" spans="1:34" x14ac:dyDescent="0.15"/>
    <row r="8" spans="1:34" x14ac:dyDescent="0.15"/>
    <row r="9" spans="1:34" x14ac:dyDescent="0.15">
      <c r="AH9" s="3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355"/>
    </row>
    <row r="18" spans="12:34" x14ac:dyDescent="0.15"/>
    <row r="19" spans="12:34" x14ac:dyDescent="0.15"/>
    <row r="20" spans="12:34" x14ac:dyDescent="0.15">
      <c r="AH20" s="355"/>
    </row>
    <row r="21" spans="12:34" x14ac:dyDescent="0.15">
      <c r="AH21" s="355"/>
    </row>
    <row r="22" spans="12:34" x14ac:dyDescent="0.15"/>
    <row r="23" spans="12:34" x14ac:dyDescent="0.15"/>
    <row r="24" spans="12:34" x14ac:dyDescent="0.15">
      <c r="Q24" s="355"/>
    </row>
    <row r="25" spans="12:34" x14ac:dyDescent="0.15"/>
    <row r="26" spans="12:34" x14ac:dyDescent="0.15"/>
    <row r="27" spans="12:34" x14ac:dyDescent="0.15"/>
    <row r="28" spans="12:34" x14ac:dyDescent="0.15">
      <c r="O28" s="355"/>
      <c r="T28" s="355"/>
      <c r="AH28" s="355"/>
    </row>
    <row r="29" spans="12:34" x14ac:dyDescent="0.15"/>
    <row r="30" spans="12:34" x14ac:dyDescent="0.15"/>
    <row r="31" spans="12:34" x14ac:dyDescent="0.15">
      <c r="Q31" s="355"/>
    </row>
    <row r="32" spans="12:34" x14ac:dyDescent="0.15">
      <c r="L32" s="355"/>
    </row>
    <row r="33" spans="2:34" x14ac:dyDescent="0.15">
      <c r="C33" s="355"/>
      <c r="E33" s="355"/>
      <c r="G33" s="355"/>
      <c r="I33" s="355"/>
      <c r="X33" s="355"/>
    </row>
    <row r="34" spans="2:34" x14ac:dyDescent="0.15">
      <c r="B34" s="355"/>
      <c r="P34" s="355"/>
      <c r="R34" s="355"/>
      <c r="T34" s="355"/>
    </row>
    <row r="35" spans="2:34" x14ac:dyDescent="0.15">
      <c r="D35" s="355"/>
      <c r="W35" s="355"/>
      <c r="AC35" s="355"/>
      <c r="AD35" s="355"/>
      <c r="AE35" s="355"/>
      <c r="AF35" s="355"/>
      <c r="AG35" s="355"/>
      <c r="AH35" s="355"/>
    </row>
    <row r="36" spans="2:34" x14ac:dyDescent="0.15">
      <c r="H36" s="355"/>
      <c r="J36" s="355"/>
      <c r="K36" s="355"/>
      <c r="M36" s="355"/>
      <c r="Y36" s="355"/>
      <c r="Z36" s="355"/>
      <c r="AA36" s="355"/>
      <c r="AB36" s="355"/>
      <c r="AC36" s="355"/>
      <c r="AD36" s="355"/>
      <c r="AE36" s="355"/>
      <c r="AF36" s="355"/>
      <c r="AG36" s="355"/>
      <c r="AH36" s="355"/>
    </row>
    <row r="37" spans="2:34" x14ac:dyDescent="0.15">
      <c r="AH37" s="355"/>
    </row>
    <row r="38" spans="2:34" x14ac:dyDescent="0.15">
      <c r="AG38" s="355"/>
      <c r="AH38" s="355"/>
    </row>
    <row r="39" spans="2:34" x14ac:dyDescent="0.15"/>
    <row r="40" spans="2:34" x14ac:dyDescent="0.15">
      <c r="X40" s="355"/>
    </row>
    <row r="41" spans="2:34" x14ac:dyDescent="0.15">
      <c r="R41" s="355"/>
    </row>
    <row r="42" spans="2:34" x14ac:dyDescent="0.15">
      <c r="W42" s="355"/>
    </row>
    <row r="43" spans="2:34" x14ac:dyDescent="0.15">
      <c r="Y43" s="355"/>
      <c r="Z43" s="355"/>
      <c r="AA43" s="355"/>
      <c r="AB43" s="355"/>
      <c r="AC43" s="355"/>
      <c r="AD43" s="355"/>
      <c r="AE43" s="355"/>
      <c r="AF43" s="355"/>
      <c r="AG43" s="355"/>
      <c r="AH43" s="355"/>
    </row>
    <row r="44" spans="2:34" x14ac:dyDescent="0.15">
      <c r="AH44" s="355"/>
    </row>
    <row r="45" spans="2:34" x14ac:dyDescent="0.15">
      <c r="X45" s="355"/>
    </row>
    <row r="46" spans="2:34" x14ac:dyDescent="0.15"/>
    <row r="47" spans="2:34" x14ac:dyDescent="0.15"/>
    <row r="48" spans="2:34" x14ac:dyDescent="0.15">
      <c r="W48" s="355"/>
      <c r="Y48" s="355"/>
      <c r="Z48" s="355"/>
      <c r="AA48" s="355"/>
      <c r="AB48" s="355"/>
      <c r="AC48" s="355"/>
      <c r="AD48" s="355"/>
      <c r="AE48" s="355"/>
      <c r="AF48" s="355"/>
      <c r="AG48" s="355"/>
      <c r="AH48" s="355"/>
    </row>
    <row r="49" spans="28:34" x14ac:dyDescent="0.15"/>
    <row r="50" spans="28:34" x14ac:dyDescent="0.15">
      <c r="AE50" s="355"/>
      <c r="AF50" s="355"/>
      <c r="AG50" s="355"/>
      <c r="AH50" s="355"/>
    </row>
    <row r="51" spans="28:34" x14ac:dyDescent="0.15">
      <c r="AC51" s="355"/>
      <c r="AD51" s="355"/>
      <c r="AE51" s="355"/>
      <c r="AF51" s="355"/>
      <c r="AG51" s="355"/>
      <c r="AH51" s="355"/>
    </row>
    <row r="52" spans="28:34" x14ac:dyDescent="0.15"/>
    <row r="53" spans="28:34" x14ac:dyDescent="0.15">
      <c r="AF53" s="355"/>
      <c r="AG53" s="355"/>
      <c r="AH53" s="355"/>
    </row>
    <row r="54" spans="28:34" x14ac:dyDescent="0.15">
      <c r="AH54" s="355"/>
    </row>
    <row r="55" spans="28:34" x14ac:dyDescent="0.15"/>
    <row r="56" spans="28:34" x14ac:dyDescent="0.15">
      <c r="AB56" s="355"/>
      <c r="AC56" s="355"/>
      <c r="AD56" s="355"/>
      <c r="AE56" s="355"/>
      <c r="AF56" s="355"/>
      <c r="AG56" s="355"/>
      <c r="AH56" s="355"/>
    </row>
    <row r="57" spans="28:34" x14ac:dyDescent="0.15">
      <c r="AH57" s="355"/>
    </row>
    <row r="58" spans="28:34" x14ac:dyDescent="0.15">
      <c r="AH58" s="355"/>
    </row>
    <row r="59" spans="28:34" x14ac:dyDescent="0.15"/>
    <row r="60" spans="28:34" x14ac:dyDescent="0.15"/>
    <row r="61" spans="28:34" x14ac:dyDescent="0.15"/>
    <row r="62" spans="28:34" x14ac:dyDescent="0.15"/>
    <row r="63" spans="28:34" x14ac:dyDescent="0.15">
      <c r="AH63" s="355"/>
    </row>
    <row r="64" spans="28:34" x14ac:dyDescent="0.15">
      <c r="AG64" s="355"/>
      <c r="AH64" s="355"/>
    </row>
    <row r="65" spans="28:34" x14ac:dyDescent="0.15"/>
    <row r="66" spans="28:34" x14ac:dyDescent="0.15"/>
    <row r="67" spans="28:34" x14ac:dyDescent="0.15"/>
    <row r="68" spans="28:34" x14ac:dyDescent="0.15">
      <c r="AB68" s="355"/>
      <c r="AC68" s="355"/>
      <c r="AD68" s="355"/>
      <c r="AE68" s="355"/>
      <c r="AF68" s="355"/>
      <c r="AG68" s="355"/>
      <c r="AH68" s="355"/>
    </row>
    <row r="69" spans="28:34" x14ac:dyDescent="0.15">
      <c r="AF69" s="355"/>
      <c r="AG69" s="355"/>
      <c r="AH69" s="355"/>
    </row>
    <row r="70" spans="28:34" x14ac:dyDescent="0.15"/>
    <row r="71" spans="28:34" x14ac:dyDescent="0.15"/>
    <row r="72" spans="28:34" x14ac:dyDescent="0.15"/>
    <row r="73" spans="28:34" x14ac:dyDescent="0.15"/>
    <row r="74" spans="28:34" x14ac:dyDescent="0.15"/>
    <row r="75" spans="28:34" x14ac:dyDescent="0.15">
      <c r="AH75" s="355"/>
    </row>
    <row r="76" spans="28:34" x14ac:dyDescent="0.15">
      <c r="AF76" s="355"/>
      <c r="AG76" s="355"/>
      <c r="AH76" s="355"/>
    </row>
    <row r="77" spans="28:34" x14ac:dyDescent="0.15">
      <c r="AG77" s="355"/>
      <c r="AH77" s="355"/>
    </row>
    <row r="78" spans="28:34" x14ac:dyDescent="0.15"/>
    <row r="79" spans="28:34" x14ac:dyDescent="0.15"/>
    <row r="80" spans="28:34" x14ac:dyDescent="0.15"/>
    <row r="81" spans="25:34" x14ac:dyDescent="0.15"/>
    <row r="82" spans="25:34" x14ac:dyDescent="0.15">
      <c r="Y82" s="355"/>
    </row>
    <row r="83" spans="25:34" x14ac:dyDescent="0.15">
      <c r="Y83" s="355"/>
      <c r="Z83" s="355"/>
      <c r="AA83" s="355"/>
      <c r="AB83" s="355"/>
      <c r="AC83" s="355"/>
      <c r="AD83" s="355"/>
      <c r="AE83" s="355"/>
      <c r="AF83" s="355"/>
      <c r="AG83" s="355"/>
      <c r="AH83" s="355"/>
    </row>
    <row r="84" spans="25:34" x14ac:dyDescent="0.15"/>
    <row r="85" spans="25:34" x14ac:dyDescent="0.15"/>
    <row r="86" spans="25:34" x14ac:dyDescent="0.15"/>
    <row r="87" spans="25:34" x14ac:dyDescent="0.15"/>
    <row r="88" spans="25:34" x14ac:dyDescent="0.15">
      <c r="AH88" s="3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55"/>
      <c r="AG94" s="355"/>
      <c r="AH94" s="355"/>
    </row>
    <row r="95" spans="25:34" ht="13.5" customHeight="1" x14ac:dyDescent="0.15">
      <c r="AH95" s="3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55"/>
    </row>
    <row r="102" spans="33:34" ht="13.5" customHeight="1" x14ac:dyDescent="0.15"/>
    <row r="103" spans="33:34" ht="13.5" customHeight="1" x14ac:dyDescent="0.15"/>
    <row r="104" spans="33:34" ht="13.5" customHeight="1" x14ac:dyDescent="0.15">
      <c r="AG104" s="355"/>
      <c r="AH104" s="3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55"/>
    </row>
    <row r="117" spans="34:122" ht="13.5" customHeight="1" x14ac:dyDescent="0.15"/>
    <row r="118" spans="34:122" ht="13.5" customHeight="1" x14ac:dyDescent="0.15"/>
    <row r="119" spans="34:122" ht="13.5" customHeight="1" x14ac:dyDescent="0.15"/>
    <row r="120" spans="34:122" ht="13.5" customHeight="1" x14ac:dyDescent="0.15">
      <c r="AH120" s="355"/>
    </row>
    <row r="121" spans="34:122" ht="13.5" customHeight="1" x14ac:dyDescent="0.15">
      <c r="AH121" s="355"/>
    </row>
    <row r="122" spans="34:122" ht="13.5" customHeight="1" x14ac:dyDescent="0.15"/>
    <row r="123" spans="34:122" ht="13.5" customHeight="1" x14ac:dyDescent="0.15"/>
    <row r="124" spans="34:122" ht="13.5" customHeight="1" x14ac:dyDescent="0.15"/>
    <row r="125" spans="34:122" ht="13.5" customHeight="1" x14ac:dyDescent="0.15">
      <c r="DR125" s="355" t="s">
        <v>582</v>
      </c>
    </row>
  </sheetData>
  <sheetProtection algorithmName="SHA-512" hashValue="c6J5dUTr73ES5c+u8a3ob2B+XZs1ylFYYk1S9+6LHRAYxxa/xoHp/yqEWKeLulMpqOYWhXkASY1y5KiTq1fXFQ==" saltValue="3otEi3hvZ1y955L9V02b0w==" spinCount="100000" sheet="1" objects="1" scenarios="1"/>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C8645-A58E-4577-9189-2A1D64DDF393}">
  <sheetPr>
    <pageSetUpPr fitToPage="1"/>
  </sheetPr>
  <dimension ref="A1:DR125"/>
  <sheetViews>
    <sheetView showGridLines="0" topLeftCell="L50" zoomScaleSheetLayoutView="55" workbookViewId="0">
      <selection activeCell="BC32" sqref="BC32"/>
    </sheetView>
  </sheetViews>
  <sheetFormatPr defaultColWidth="0" defaultRowHeight="13.5" customHeight="1" zeroHeight="1" x14ac:dyDescent="0.15"/>
  <cols>
    <col min="1" max="34" width="2.5" style="387" customWidth="1"/>
    <col min="35" max="122" width="2.5" style="355" customWidth="1"/>
    <col min="123" max="123" width="2.5" style="355" hidden="1" customWidth="1"/>
    <col min="124" max="16384" width="2.5" style="355" hidden="1"/>
  </cols>
  <sheetData>
    <row r="1" spans="2:34" ht="13.5" customHeight="1" x14ac:dyDescent="0.15">
      <c r="B1" s="355"/>
      <c r="C1" s="355"/>
      <c r="D1" s="355"/>
      <c r="E1" s="355"/>
      <c r="F1" s="355"/>
      <c r="G1" s="355"/>
      <c r="H1" s="355"/>
      <c r="I1" s="355"/>
      <c r="J1" s="355"/>
      <c r="K1" s="355"/>
      <c r="L1" s="355"/>
      <c r="M1" s="355"/>
      <c r="N1" s="355"/>
      <c r="O1" s="355"/>
      <c r="P1" s="355"/>
      <c r="Q1" s="355"/>
      <c r="R1" s="355"/>
      <c r="S1" s="355"/>
      <c r="T1" s="355"/>
      <c r="U1" s="355"/>
      <c r="V1" s="355"/>
      <c r="W1" s="355"/>
      <c r="X1" s="355"/>
      <c r="Y1" s="355"/>
      <c r="Z1" s="355"/>
      <c r="AA1" s="355"/>
      <c r="AB1" s="355"/>
      <c r="AC1" s="355"/>
      <c r="AD1" s="355"/>
      <c r="AE1" s="355"/>
      <c r="AF1" s="355"/>
      <c r="AG1" s="355"/>
      <c r="AH1" s="355"/>
    </row>
    <row r="2" spans="2:34" x14ac:dyDescent="0.15">
      <c r="S2" s="355"/>
      <c r="AH2" s="355"/>
    </row>
    <row r="3" spans="2:34" x14ac:dyDescent="0.15">
      <c r="C3" s="355"/>
      <c r="D3" s="355"/>
      <c r="E3" s="355"/>
      <c r="F3" s="355"/>
      <c r="G3" s="355"/>
      <c r="H3" s="355"/>
      <c r="I3" s="355"/>
      <c r="J3" s="355"/>
      <c r="K3" s="355"/>
      <c r="L3" s="355"/>
      <c r="M3" s="355"/>
      <c r="N3" s="355"/>
      <c r="O3" s="355"/>
      <c r="P3" s="355"/>
      <c r="Q3" s="355"/>
      <c r="R3" s="355"/>
      <c r="S3" s="355"/>
      <c r="U3" s="355"/>
      <c r="V3" s="355"/>
      <c r="W3" s="355"/>
      <c r="X3" s="355"/>
      <c r="Y3" s="355"/>
      <c r="Z3" s="355"/>
      <c r="AA3" s="355"/>
      <c r="AB3" s="355"/>
      <c r="AC3" s="355"/>
      <c r="AD3" s="355"/>
      <c r="AE3" s="355"/>
      <c r="AF3" s="355"/>
      <c r="AG3" s="355"/>
      <c r="AH3" s="355"/>
    </row>
    <row r="4" spans="2:34" x14ac:dyDescent="0.15"/>
    <row r="5" spans="2:34" x14ac:dyDescent="0.15"/>
    <row r="6" spans="2:34" x14ac:dyDescent="0.15"/>
    <row r="7" spans="2:34" x14ac:dyDescent="0.15"/>
    <row r="8" spans="2:34" x14ac:dyDescent="0.15"/>
    <row r="9" spans="2:34" x14ac:dyDescent="0.15">
      <c r="AH9" s="3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355"/>
    </row>
    <row r="18" spans="12:34" x14ac:dyDescent="0.15"/>
    <row r="19" spans="12:34" x14ac:dyDescent="0.15"/>
    <row r="20" spans="12:34" x14ac:dyDescent="0.15">
      <c r="AH20" s="355"/>
    </row>
    <row r="21" spans="12:34" x14ac:dyDescent="0.15">
      <c r="AH21" s="355"/>
    </row>
    <row r="22" spans="12:34" x14ac:dyDescent="0.15"/>
    <row r="23" spans="12:34" x14ac:dyDescent="0.15"/>
    <row r="24" spans="12:34" x14ac:dyDescent="0.15">
      <c r="Q24" s="355"/>
    </row>
    <row r="25" spans="12:34" x14ac:dyDescent="0.15"/>
    <row r="26" spans="12:34" x14ac:dyDescent="0.15"/>
    <row r="27" spans="12:34" x14ac:dyDescent="0.15"/>
    <row r="28" spans="12:34" x14ac:dyDescent="0.15">
      <c r="O28" s="355"/>
      <c r="T28" s="355"/>
      <c r="AH28" s="355"/>
    </row>
    <row r="29" spans="12:34" x14ac:dyDescent="0.15"/>
    <row r="30" spans="12:34" x14ac:dyDescent="0.15"/>
    <row r="31" spans="12:34" x14ac:dyDescent="0.15">
      <c r="Q31" s="355"/>
    </row>
    <row r="32" spans="12:34" x14ac:dyDescent="0.15">
      <c r="L32" s="355"/>
    </row>
    <row r="33" spans="2:34" x14ac:dyDescent="0.15">
      <c r="C33" s="355"/>
      <c r="E33" s="355"/>
      <c r="G33" s="355"/>
      <c r="I33" s="355"/>
      <c r="X33" s="355"/>
    </row>
    <row r="34" spans="2:34" x14ac:dyDescent="0.15">
      <c r="B34" s="355"/>
      <c r="P34" s="355"/>
      <c r="R34" s="355"/>
      <c r="T34" s="355"/>
    </row>
    <row r="35" spans="2:34" x14ac:dyDescent="0.15">
      <c r="D35" s="355"/>
      <c r="W35" s="355"/>
      <c r="AC35" s="355"/>
      <c r="AD35" s="355"/>
      <c r="AE35" s="355"/>
      <c r="AF35" s="355"/>
      <c r="AG35" s="355"/>
      <c r="AH35" s="355"/>
    </row>
    <row r="36" spans="2:34" x14ac:dyDescent="0.15">
      <c r="H36" s="355"/>
      <c r="J36" s="355"/>
      <c r="K36" s="355"/>
      <c r="M36" s="355"/>
      <c r="Y36" s="355"/>
      <c r="Z36" s="355"/>
      <c r="AA36" s="355"/>
      <c r="AB36" s="355"/>
      <c r="AC36" s="355"/>
      <c r="AD36" s="355"/>
      <c r="AE36" s="355"/>
      <c r="AF36" s="355"/>
      <c r="AG36" s="355"/>
      <c r="AH36" s="355"/>
    </row>
    <row r="37" spans="2:34" x14ac:dyDescent="0.15">
      <c r="AH37" s="355"/>
    </row>
    <row r="38" spans="2:34" x14ac:dyDescent="0.15">
      <c r="AG38" s="355"/>
      <c r="AH38" s="355"/>
    </row>
    <row r="39" spans="2:34" x14ac:dyDescent="0.15"/>
    <row r="40" spans="2:34" x14ac:dyDescent="0.15">
      <c r="X40" s="355"/>
    </row>
    <row r="41" spans="2:34" x14ac:dyDescent="0.15">
      <c r="R41" s="355"/>
    </row>
    <row r="42" spans="2:34" x14ac:dyDescent="0.15">
      <c r="W42" s="355"/>
    </row>
    <row r="43" spans="2:34" x14ac:dyDescent="0.15">
      <c r="Y43" s="355"/>
      <c r="Z43" s="355"/>
      <c r="AA43" s="355"/>
      <c r="AB43" s="355"/>
      <c r="AC43" s="355"/>
      <c r="AD43" s="355"/>
      <c r="AE43" s="355"/>
      <c r="AF43" s="355"/>
      <c r="AG43" s="355"/>
      <c r="AH43" s="355"/>
    </row>
    <row r="44" spans="2:34" x14ac:dyDescent="0.15">
      <c r="AH44" s="355"/>
    </row>
    <row r="45" spans="2:34" x14ac:dyDescent="0.15">
      <c r="X45" s="355"/>
    </row>
    <row r="46" spans="2:34" x14ac:dyDescent="0.15"/>
    <row r="47" spans="2:34" x14ac:dyDescent="0.15"/>
    <row r="48" spans="2:34" x14ac:dyDescent="0.15">
      <c r="W48" s="355"/>
      <c r="Y48" s="355"/>
      <c r="Z48" s="355"/>
      <c r="AA48" s="355"/>
      <c r="AB48" s="355"/>
      <c r="AC48" s="355"/>
      <c r="AD48" s="355"/>
      <c r="AE48" s="355"/>
      <c r="AF48" s="355"/>
      <c r="AG48" s="355"/>
      <c r="AH48" s="355"/>
    </row>
    <row r="49" spans="28:34" x14ac:dyDescent="0.15"/>
    <row r="50" spans="28:34" x14ac:dyDescent="0.15">
      <c r="AE50" s="355"/>
      <c r="AF50" s="355"/>
      <c r="AG50" s="355"/>
      <c r="AH50" s="355"/>
    </row>
    <row r="51" spans="28:34" x14ac:dyDescent="0.15">
      <c r="AC51" s="355"/>
      <c r="AD51" s="355"/>
      <c r="AE51" s="355"/>
      <c r="AF51" s="355"/>
      <c r="AG51" s="355"/>
      <c r="AH51" s="355"/>
    </row>
    <row r="52" spans="28:34" x14ac:dyDescent="0.15"/>
    <row r="53" spans="28:34" x14ac:dyDescent="0.15">
      <c r="AF53" s="355"/>
      <c r="AG53" s="355"/>
      <c r="AH53" s="355"/>
    </row>
    <row r="54" spans="28:34" x14ac:dyDescent="0.15">
      <c r="AH54" s="355"/>
    </row>
    <row r="55" spans="28:34" x14ac:dyDescent="0.15"/>
    <row r="56" spans="28:34" x14ac:dyDescent="0.15">
      <c r="AB56" s="355"/>
      <c r="AC56" s="355"/>
      <c r="AD56" s="355"/>
      <c r="AE56" s="355"/>
      <c r="AF56" s="355"/>
      <c r="AG56" s="355"/>
      <c r="AH56" s="355"/>
    </row>
    <row r="57" spans="28:34" x14ac:dyDescent="0.15">
      <c r="AH57" s="355"/>
    </row>
    <row r="58" spans="28:34" x14ac:dyDescent="0.15">
      <c r="AH58" s="355"/>
    </row>
    <row r="59" spans="28:34" x14ac:dyDescent="0.15">
      <c r="AG59" s="355"/>
      <c r="AH59" s="355"/>
    </row>
    <row r="60" spans="28:34" x14ac:dyDescent="0.15"/>
    <row r="61" spans="28:34" x14ac:dyDescent="0.15"/>
    <row r="62" spans="28:34" x14ac:dyDescent="0.15"/>
    <row r="63" spans="28:34" x14ac:dyDescent="0.15">
      <c r="AH63" s="355"/>
    </row>
    <row r="64" spans="28:34" x14ac:dyDescent="0.15">
      <c r="AG64" s="355"/>
      <c r="AH64" s="355"/>
    </row>
    <row r="65" spans="28:34" x14ac:dyDescent="0.15"/>
    <row r="66" spans="28:34" x14ac:dyDescent="0.15"/>
    <row r="67" spans="28:34" x14ac:dyDescent="0.15"/>
    <row r="68" spans="28:34" x14ac:dyDescent="0.15">
      <c r="AB68" s="355"/>
      <c r="AC68" s="355"/>
      <c r="AD68" s="355"/>
      <c r="AE68" s="355"/>
      <c r="AF68" s="355"/>
      <c r="AG68" s="355"/>
      <c r="AH68" s="355"/>
    </row>
    <row r="69" spans="28:34" x14ac:dyDescent="0.15">
      <c r="AF69" s="355"/>
      <c r="AG69" s="355"/>
      <c r="AH69" s="355"/>
    </row>
    <row r="70" spans="28:34" x14ac:dyDescent="0.15"/>
    <row r="71" spans="28:34" x14ac:dyDescent="0.15"/>
    <row r="72" spans="28:34" x14ac:dyDescent="0.15"/>
    <row r="73" spans="28:34" x14ac:dyDescent="0.15"/>
    <row r="74" spans="28:34" x14ac:dyDescent="0.15"/>
    <row r="75" spans="28:34" x14ac:dyDescent="0.15">
      <c r="AH75" s="355"/>
    </row>
    <row r="76" spans="28:34" x14ac:dyDescent="0.15">
      <c r="AF76" s="355"/>
      <c r="AG76" s="355"/>
      <c r="AH76" s="355"/>
    </row>
    <row r="77" spans="28:34" x14ac:dyDescent="0.15">
      <c r="AG77" s="355"/>
      <c r="AH77" s="355"/>
    </row>
    <row r="78" spans="28:34" x14ac:dyDescent="0.15"/>
    <row r="79" spans="28:34" x14ac:dyDescent="0.15"/>
    <row r="80" spans="28:34" x14ac:dyDescent="0.15"/>
    <row r="81" spans="25:34" x14ac:dyDescent="0.15"/>
    <row r="82" spans="25:34" x14ac:dyDescent="0.15">
      <c r="Y82" s="355"/>
    </row>
    <row r="83" spans="25:34" x14ac:dyDescent="0.15">
      <c r="Y83" s="355"/>
      <c r="Z83" s="355"/>
      <c r="AA83" s="355"/>
      <c r="AB83" s="355"/>
      <c r="AC83" s="355"/>
      <c r="AD83" s="355"/>
      <c r="AE83" s="355"/>
      <c r="AF83" s="355"/>
      <c r="AG83" s="355"/>
      <c r="AH83" s="355"/>
    </row>
    <row r="84" spans="25:34" x14ac:dyDescent="0.15"/>
    <row r="85" spans="25:34" x14ac:dyDescent="0.15"/>
    <row r="86" spans="25:34" x14ac:dyDescent="0.15"/>
    <row r="87" spans="25:34" x14ac:dyDescent="0.15"/>
    <row r="88" spans="25:34" x14ac:dyDescent="0.15">
      <c r="AH88" s="3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55"/>
      <c r="AG94" s="355"/>
      <c r="AH94" s="355"/>
    </row>
    <row r="95" spans="25:34" ht="13.5" customHeight="1" x14ac:dyDescent="0.15">
      <c r="AH95" s="3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55"/>
    </row>
    <row r="102" spans="33:34" ht="13.5" customHeight="1" x14ac:dyDescent="0.15"/>
    <row r="103" spans="33:34" ht="13.5" customHeight="1" x14ac:dyDescent="0.15"/>
    <row r="104" spans="33:34" ht="13.5" customHeight="1" x14ac:dyDescent="0.15">
      <c r="AG104" s="355"/>
      <c r="AH104" s="3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55"/>
    </row>
    <row r="117" spans="34:122" ht="13.5" customHeight="1" x14ac:dyDescent="0.15"/>
    <row r="118" spans="34:122" ht="13.5" customHeight="1" x14ac:dyDescent="0.15"/>
    <row r="119" spans="34:122" ht="13.5" customHeight="1" x14ac:dyDescent="0.15"/>
    <row r="120" spans="34:122" ht="13.5" customHeight="1" x14ac:dyDescent="0.15">
      <c r="AH120" s="355"/>
    </row>
    <row r="121" spans="34:122" ht="13.5" customHeight="1" x14ac:dyDescent="0.15">
      <c r="AH121" s="355"/>
    </row>
    <row r="122" spans="34:122" ht="13.5" customHeight="1" x14ac:dyDescent="0.15"/>
    <row r="123" spans="34:122" ht="13.5" customHeight="1" x14ac:dyDescent="0.15"/>
    <row r="124" spans="34:122" ht="13.5" customHeight="1" x14ac:dyDescent="0.15"/>
    <row r="125" spans="34:122" ht="13.5" customHeight="1" x14ac:dyDescent="0.15">
      <c r="DR125" s="355" t="s">
        <v>582</v>
      </c>
    </row>
  </sheetData>
  <sheetProtection algorithmName="SHA-512" hashValue="3WYRTaVo3nJqoJVLvcYcLX68V/JvRZBS66qtcKg4C69K+IXzD/nn4kJ6s4Iel7P0vBne7LmdAodz/+Cw5iTnKA==" saltValue="Jlx/O5/h6hZFKbf0X/ZtHw==" spinCount="100000" sheet="1" objects="1" scenarios="1"/>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531</v>
      </c>
      <c r="G2" s="149"/>
      <c r="H2" s="150"/>
    </row>
    <row r="3" spans="1:8" x14ac:dyDescent="0.15">
      <c r="A3" s="146" t="s">
        <v>524</v>
      </c>
      <c r="B3" s="151"/>
      <c r="C3" s="152"/>
      <c r="D3" s="153">
        <v>363825</v>
      </c>
      <c r="E3" s="154"/>
      <c r="F3" s="155">
        <v>103390</v>
      </c>
      <c r="G3" s="156"/>
      <c r="H3" s="157"/>
    </row>
    <row r="4" spans="1:8" x14ac:dyDescent="0.15">
      <c r="A4" s="158"/>
      <c r="B4" s="159"/>
      <c r="C4" s="160"/>
      <c r="D4" s="161">
        <v>236651</v>
      </c>
      <c r="E4" s="162"/>
      <c r="F4" s="163">
        <v>51269</v>
      </c>
      <c r="G4" s="164"/>
      <c r="H4" s="165"/>
    </row>
    <row r="5" spans="1:8" x14ac:dyDescent="0.15">
      <c r="A5" s="146" t="s">
        <v>526</v>
      </c>
      <c r="B5" s="151"/>
      <c r="C5" s="152"/>
      <c r="D5" s="153">
        <v>349119</v>
      </c>
      <c r="E5" s="154"/>
      <c r="F5" s="155">
        <v>117234</v>
      </c>
      <c r="G5" s="156"/>
      <c r="H5" s="157"/>
    </row>
    <row r="6" spans="1:8" x14ac:dyDescent="0.15">
      <c r="A6" s="158"/>
      <c r="B6" s="159"/>
      <c r="C6" s="160"/>
      <c r="D6" s="161">
        <v>224446</v>
      </c>
      <c r="E6" s="162"/>
      <c r="F6" s="163">
        <v>59796</v>
      </c>
      <c r="G6" s="164"/>
      <c r="H6" s="165"/>
    </row>
    <row r="7" spans="1:8" x14ac:dyDescent="0.15">
      <c r="A7" s="146" t="s">
        <v>527</v>
      </c>
      <c r="B7" s="151"/>
      <c r="C7" s="152"/>
      <c r="D7" s="153">
        <v>264541</v>
      </c>
      <c r="E7" s="154"/>
      <c r="F7" s="155">
        <v>97758</v>
      </c>
      <c r="G7" s="156"/>
      <c r="H7" s="157"/>
    </row>
    <row r="8" spans="1:8" x14ac:dyDescent="0.15">
      <c r="A8" s="158"/>
      <c r="B8" s="159"/>
      <c r="C8" s="160"/>
      <c r="D8" s="161">
        <v>54249</v>
      </c>
      <c r="E8" s="162"/>
      <c r="F8" s="163">
        <v>45946</v>
      </c>
      <c r="G8" s="164"/>
      <c r="H8" s="165"/>
    </row>
    <row r="9" spans="1:8" x14ac:dyDescent="0.15">
      <c r="A9" s="146" t="s">
        <v>528</v>
      </c>
      <c r="B9" s="151"/>
      <c r="C9" s="152"/>
      <c r="D9" s="153">
        <v>296705</v>
      </c>
      <c r="E9" s="154"/>
      <c r="F9" s="155">
        <v>91338</v>
      </c>
      <c r="G9" s="156"/>
      <c r="H9" s="157"/>
    </row>
    <row r="10" spans="1:8" x14ac:dyDescent="0.15">
      <c r="A10" s="158"/>
      <c r="B10" s="159"/>
      <c r="C10" s="160"/>
      <c r="D10" s="161">
        <v>65586</v>
      </c>
      <c r="E10" s="162"/>
      <c r="F10" s="163">
        <v>43989</v>
      </c>
      <c r="G10" s="164"/>
      <c r="H10" s="165"/>
    </row>
    <row r="11" spans="1:8" x14ac:dyDescent="0.15">
      <c r="A11" s="146" t="s">
        <v>529</v>
      </c>
      <c r="B11" s="151"/>
      <c r="C11" s="152"/>
      <c r="D11" s="153">
        <v>229599</v>
      </c>
      <c r="E11" s="154"/>
      <c r="F11" s="155">
        <v>103975</v>
      </c>
      <c r="G11" s="156"/>
      <c r="H11" s="157"/>
    </row>
    <row r="12" spans="1:8" x14ac:dyDescent="0.15">
      <c r="A12" s="158"/>
      <c r="B12" s="159"/>
      <c r="C12" s="166"/>
      <c r="D12" s="161">
        <v>73349</v>
      </c>
      <c r="E12" s="162"/>
      <c r="F12" s="163">
        <v>52698</v>
      </c>
      <c r="G12" s="164"/>
      <c r="H12" s="165"/>
    </row>
    <row r="13" spans="1:8" x14ac:dyDescent="0.15">
      <c r="A13" s="146"/>
      <c r="B13" s="151"/>
      <c r="C13" s="152"/>
      <c r="D13" s="153">
        <v>300758</v>
      </c>
      <c r="E13" s="154"/>
      <c r="F13" s="155">
        <v>102739</v>
      </c>
      <c r="G13" s="167"/>
      <c r="H13" s="157"/>
    </row>
    <row r="14" spans="1:8" x14ac:dyDescent="0.15">
      <c r="A14" s="158"/>
      <c r="B14" s="159"/>
      <c r="C14" s="160"/>
      <c r="D14" s="161">
        <v>130856</v>
      </c>
      <c r="E14" s="162"/>
      <c r="F14" s="163">
        <v>50740</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2.5099999999999998</v>
      </c>
      <c r="C19" s="168">
        <f>ROUND(VALUE(SUBSTITUTE(実質収支比率等に係る経年分析!G$48,"▲","-")),2)</f>
        <v>2.88</v>
      </c>
      <c r="D19" s="168">
        <f>ROUND(VALUE(SUBSTITUTE(実質収支比率等に係る経年分析!H$48,"▲","-")),2)</f>
        <v>2.89</v>
      </c>
      <c r="E19" s="168">
        <f>ROUND(VALUE(SUBSTITUTE(実質収支比率等に係る経年分析!I$48,"▲","-")),2)</f>
        <v>2.0699999999999998</v>
      </c>
      <c r="F19" s="168">
        <f>ROUND(VALUE(SUBSTITUTE(実質収支比率等に係る経年分析!J$48,"▲","-")),2)</f>
        <v>3.02</v>
      </c>
    </row>
    <row r="20" spans="1:11" x14ac:dyDescent="0.15">
      <c r="A20" s="168" t="s">
        <v>53</v>
      </c>
      <c r="B20" s="168">
        <f>ROUND(VALUE(SUBSTITUTE(実質収支比率等に係る経年分析!F$47,"▲","-")),2)</f>
        <v>15.89</v>
      </c>
      <c r="C20" s="168">
        <f>ROUND(VALUE(SUBSTITUTE(実質収支比率等に係る経年分析!G$47,"▲","-")),2)</f>
        <v>15.32</v>
      </c>
      <c r="D20" s="168">
        <f>ROUND(VALUE(SUBSTITUTE(実質収支比率等に係る経年分析!H$47,"▲","-")),2)</f>
        <v>14.98</v>
      </c>
      <c r="E20" s="168">
        <f>ROUND(VALUE(SUBSTITUTE(実質収支比率等に係る経年分析!I$47,"▲","-")),2)</f>
        <v>14.88</v>
      </c>
      <c r="F20" s="168">
        <f>ROUND(VALUE(SUBSTITUTE(実質収支比率等に係る経年分析!J$47,"▲","-")),2)</f>
        <v>9.64</v>
      </c>
    </row>
    <row r="21" spans="1:11" x14ac:dyDescent="0.15">
      <c r="A21" s="168" t="s">
        <v>54</v>
      </c>
      <c r="B21" s="168">
        <f>IF(ISNUMBER(VALUE(SUBSTITUTE(実質収支比率等に係る経年分析!F$49,"▲","-"))),ROUND(VALUE(SUBSTITUTE(実質収支比率等に係る経年分析!F$49,"▲","-")),2),NA())</f>
        <v>-0.9</v>
      </c>
      <c r="C21" s="168">
        <f>IF(ISNUMBER(VALUE(SUBSTITUTE(実質収支比率等に係る経年分析!G$49,"▲","-"))),ROUND(VALUE(SUBSTITUTE(実質収支比率等に係る経年分析!G$49,"▲","-")),2),NA())</f>
        <v>-1.34</v>
      </c>
      <c r="D21" s="168">
        <f>IF(ISNUMBER(VALUE(SUBSTITUTE(実質収支比率等に係る経年分析!H$49,"▲","-"))),ROUND(VALUE(SUBSTITUTE(実質収支比率等に係る経年分析!H$49,"▲","-")),2),NA())</f>
        <v>7.0000000000000007E-2</v>
      </c>
      <c r="E21" s="168">
        <f>IF(ISNUMBER(VALUE(SUBSTITUTE(実質収支比率等に係る経年分析!I$49,"▲","-"))),ROUND(VALUE(SUBSTITUTE(実質収支比率等に係る経年分析!I$49,"▲","-")),2),NA())</f>
        <v>-1.1000000000000001</v>
      </c>
      <c r="F21" s="168">
        <f>IF(ISNUMBER(VALUE(SUBSTITUTE(実質収支比率等に係る経年分析!J$49,"▲","-"))),ROUND(VALUE(SUBSTITUTE(実質収支比率等に係る経年分析!J$49,"▲","-")),2),NA())</f>
        <v>0.79</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0.09</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0.11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0.04</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0.13</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五箇へき地診療施設事業特別会計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布施へき地診療施設事業特別会計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駐車場事業特別会計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国民健康保険事業勘定特別会計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0.28999999999999998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0.56999999999999995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0.03</v>
      </c>
    </row>
    <row r="33" spans="1:16" x14ac:dyDescent="0.15">
      <c r="A33" s="169" t="str">
        <f>IF(連結実質赤字比率に係る赤字・黒字の構成分析!C$37="",NA(),連結実質赤字比率に係る赤字・黒字の構成分析!C$37)</f>
        <v>後期高齢者医療保険事業特別会計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0.06</v>
      </c>
    </row>
    <row r="34" spans="1:16" x14ac:dyDescent="0.15">
      <c r="A34" s="169" t="str">
        <f>IF(連結実質赤字比率に係る赤字・黒字の構成分析!C$36="",NA(),連結実質赤字比率に係る赤字・黒字の構成分析!C$36)</f>
        <v>下水道事業特別会計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1.25</v>
      </c>
    </row>
    <row r="35" spans="1:16" x14ac:dyDescent="0.15">
      <c r="A35" s="169" t="str">
        <f>IF(連結実質赤字比率に係る赤字・黒字の構成分析!C$35="",NA(),連結実質赤字比率に係る赤字・黒字の構成分析!C$35)</f>
        <v>上水道事業会計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2.2599999999999998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2.25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2.61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2.67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2.0299999999999998</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2.4900000000000002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2.87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2.87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2.06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3.01</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2316</v>
      </c>
      <c r="E42" s="170"/>
      <c r="F42" s="170"/>
      <c r="G42" s="170">
        <f>'実質公債費比率（分子）の構造'!L$52</f>
        <v>2249</v>
      </c>
      <c r="H42" s="170"/>
      <c r="I42" s="170"/>
      <c r="J42" s="170">
        <f>'実質公債費比率（分子）の構造'!M$52</f>
        <v>2097</v>
      </c>
      <c r="K42" s="170"/>
      <c r="L42" s="170"/>
      <c r="M42" s="170">
        <f>'実質公債費比率（分子）の構造'!N$52</f>
        <v>2178</v>
      </c>
      <c r="N42" s="170"/>
      <c r="O42" s="170"/>
      <c r="P42" s="170">
        <f>'実質公債費比率（分子）の構造'!O$52</f>
        <v>2415</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3</v>
      </c>
      <c r="C44" s="170"/>
      <c r="D44" s="170"/>
      <c r="E44" s="170">
        <f>'実質公債費比率（分子）の構造'!L$50</f>
        <v>2</v>
      </c>
      <c r="F44" s="170"/>
      <c r="G44" s="170"/>
      <c r="H44" s="170">
        <f>'実質公債費比率（分子）の構造'!M$50</f>
        <v>2</v>
      </c>
      <c r="I44" s="170"/>
      <c r="J44" s="170"/>
      <c r="K44" s="170">
        <f>'実質公債費比率（分子）の構造'!N$50</f>
        <v>2</v>
      </c>
      <c r="L44" s="170"/>
      <c r="M44" s="170"/>
      <c r="N44" s="170">
        <f>'実質公債費比率（分子）の構造'!O$50</f>
        <v>2</v>
      </c>
      <c r="O44" s="170"/>
      <c r="P44" s="170"/>
    </row>
    <row r="45" spans="1:16" x14ac:dyDescent="0.15">
      <c r="A45" s="170" t="s">
        <v>63</v>
      </c>
      <c r="B45" s="170">
        <f>'実質公債費比率（分子）の構造'!K$49</f>
        <v>79</v>
      </c>
      <c r="C45" s="170"/>
      <c r="D45" s="170"/>
      <c r="E45" s="170">
        <f>'実質公債費比率（分子）の構造'!L$49</f>
        <v>78</v>
      </c>
      <c r="F45" s="170"/>
      <c r="G45" s="170"/>
      <c r="H45" s="170">
        <f>'実質公債費比率（分子）の構造'!M$49</f>
        <v>81</v>
      </c>
      <c r="I45" s="170"/>
      <c r="J45" s="170"/>
      <c r="K45" s="170">
        <f>'実質公債費比率（分子）の構造'!N$49</f>
        <v>78</v>
      </c>
      <c r="L45" s="170"/>
      <c r="M45" s="170"/>
      <c r="N45" s="170">
        <f>'実質公債費比率（分子）の構造'!O$49</f>
        <v>72</v>
      </c>
      <c r="O45" s="170"/>
      <c r="P45" s="170"/>
    </row>
    <row r="46" spans="1:16" x14ac:dyDescent="0.15">
      <c r="A46" s="170" t="s">
        <v>64</v>
      </c>
      <c r="B46" s="170">
        <f>'実質公債費比率（分子）の構造'!K$48</f>
        <v>480</v>
      </c>
      <c r="C46" s="170"/>
      <c r="D46" s="170"/>
      <c r="E46" s="170">
        <f>'実質公債費比率（分子）の構造'!L$48</f>
        <v>531</v>
      </c>
      <c r="F46" s="170"/>
      <c r="G46" s="170"/>
      <c r="H46" s="170">
        <f>'実質公債費比率（分子）の構造'!M$48</f>
        <v>497</v>
      </c>
      <c r="I46" s="170"/>
      <c r="J46" s="170"/>
      <c r="K46" s="170">
        <f>'実質公債費比率（分子）の構造'!N$48</f>
        <v>521</v>
      </c>
      <c r="L46" s="170"/>
      <c r="M46" s="170"/>
      <c r="N46" s="170">
        <f>'実質公債費比率（分子）の構造'!O$48</f>
        <v>591</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2322</v>
      </c>
      <c r="C49" s="170"/>
      <c r="D49" s="170"/>
      <c r="E49" s="170">
        <f>'実質公債費比率（分子）の構造'!L$45</f>
        <v>2358</v>
      </c>
      <c r="F49" s="170"/>
      <c r="G49" s="170"/>
      <c r="H49" s="170">
        <f>'実質公債費比率（分子）の構造'!M$45</f>
        <v>2259</v>
      </c>
      <c r="I49" s="170"/>
      <c r="J49" s="170"/>
      <c r="K49" s="170">
        <f>'実質公債費比率（分子）の構造'!N$45</f>
        <v>2382</v>
      </c>
      <c r="L49" s="170"/>
      <c r="M49" s="170"/>
      <c r="N49" s="170">
        <f>'実質公債費比率（分子）の構造'!O$45</f>
        <v>2622</v>
      </c>
      <c r="O49" s="170"/>
      <c r="P49" s="170"/>
    </row>
    <row r="50" spans="1:16" x14ac:dyDescent="0.15">
      <c r="A50" s="170" t="s">
        <v>67</v>
      </c>
      <c r="B50" s="170" t="e">
        <f>NA()</f>
        <v>#N/A</v>
      </c>
      <c r="C50" s="170">
        <f>IF(ISNUMBER('実質公債費比率（分子）の構造'!K$53),'実質公債費比率（分子）の構造'!K$53,NA())</f>
        <v>568</v>
      </c>
      <c r="D50" s="170" t="e">
        <f>NA()</f>
        <v>#N/A</v>
      </c>
      <c r="E50" s="170" t="e">
        <f>NA()</f>
        <v>#N/A</v>
      </c>
      <c r="F50" s="170">
        <f>IF(ISNUMBER('実質公債費比率（分子）の構造'!L$53),'実質公債費比率（分子）の構造'!L$53,NA())</f>
        <v>720</v>
      </c>
      <c r="G50" s="170" t="e">
        <f>NA()</f>
        <v>#N/A</v>
      </c>
      <c r="H50" s="170" t="e">
        <f>NA()</f>
        <v>#N/A</v>
      </c>
      <c r="I50" s="170">
        <f>IF(ISNUMBER('実質公債費比率（分子）の構造'!M$53),'実質公債費比率（分子）の構造'!M$53,NA())</f>
        <v>742</v>
      </c>
      <c r="J50" s="170" t="e">
        <f>NA()</f>
        <v>#N/A</v>
      </c>
      <c r="K50" s="170" t="e">
        <f>NA()</f>
        <v>#N/A</v>
      </c>
      <c r="L50" s="170">
        <f>IF(ISNUMBER('実質公債費比率（分子）の構造'!N$53),'実質公債費比率（分子）の構造'!N$53,NA())</f>
        <v>805</v>
      </c>
      <c r="M50" s="170" t="e">
        <f>NA()</f>
        <v>#N/A</v>
      </c>
      <c r="N50" s="170" t="e">
        <f>NA()</f>
        <v>#N/A</v>
      </c>
      <c r="O50" s="170">
        <f>IF(ISNUMBER('実質公債費比率（分子）の構造'!O$53),'実質公債費比率（分子）の構造'!O$53,NA())</f>
        <v>872</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22342</v>
      </c>
      <c r="E56" s="169"/>
      <c r="F56" s="169"/>
      <c r="G56" s="169">
        <f>'将来負担比率（分子）の構造'!J$52</f>
        <v>23728</v>
      </c>
      <c r="H56" s="169"/>
      <c r="I56" s="169"/>
      <c r="J56" s="169">
        <f>'将来負担比率（分子）の構造'!K$52</f>
        <v>24282</v>
      </c>
      <c r="K56" s="169"/>
      <c r="L56" s="169"/>
      <c r="M56" s="169">
        <f>'将来負担比率（分子）の構造'!L$52</f>
        <v>24818</v>
      </c>
      <c r="N56" s="169"/>
      <c r="O56" s="169"/>
      <c r="P56" s="169">
        <f>'将来負担比率（分子）の構造'!M$52</f>
        <v>24485</v>
      </c>
    </row>
    <row r="57" spans="1:16" x14ac:dyDescent="0.15">
      <c r="A57" s="169" t="s">
        <v>42</v>
      </c>
      <c r="B57" s="169"/>
      <c r="C57" s="169"/>
      <c r="D57" s="169">
        <f>'将来負担比率（分子）の構造'!I$51</f>
        <v>962</v>
      </c>
      <c r="E57" s="169"/>
      <c r="F57" s="169"/>
      <c r="G57" s="169">
        <f>'将来負担比率（分子）の構造'!J$51</f>
        <v>1347</v>
      </c>
      <c r="H57" s="169"/>
      <c r="I57" s="169"/>
      <c r="J57" s="169">
        <f>'将来負担比率（分子）の構造'!K$51</f>
        <v>1380</v>
      </c>
      <c r="K57" s="169"/>
      <c r="L57" s="169"/>
      <c r="M57" s="169">
        <f>'将来負担比率（分子）の構造'!L$51</f>
        <v>1268</v>
      </c>
      <c r="N57" s="169"/>
      <c r="O57" s="169"/>
      <c r="P57" s="169">
        <f>'将来負担比率（分子）の構造'!M$51</f>
        <v>1230</v>
      </c>
    </row>
    <row r="58" spans="1:16" x14ac:dyDescent="0.15">
      <c r="A58" s="169" t="s">
        <v>41</v>
      </c>
      <c r="B58" s="169"/>
      <c r="C58" s="169"/>
      <c r="D58" s="169">
        <f>'将来負担比率（分子）の構造'!I$50</f>
        <v>3585</v>
      </c>
      <c r="E58" s="169"/>
      <c r="F58" s="169"/>
      <c r="G58" s="169">
        <f>'将来負担比率（分子）の構造'!J$50</f>
        <v>3251</v>
      </c>
      <c r="H58" s="169"/>
      <c r="I58" s="169"/>
      <c r="J58" s="169">
        <f>'将来負担比率（分子）の構造'!K$50</f>
        <v>3641</v>
      </c>
      <c r="K58" s="169"/>
      <c r="L58" s="169"/>
      <c r="M58" s="169">
        <f>'将来負担比率（分子）の構造'!L$50</f>
        <v>3815</v>
      </c>
      <c r="N58" s="169"/>
      <c r="O58" s="169"/>
      <c r="P58" s="169">
        <f>'将来負担比率（分子）の構造'!M$50</f>
        <v>3073</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1581</v>
      </c>
      <c r="C62" s="169"/>
      <c r="D62" s="169"/>
      <c r="E62" s="169">
        <f>'将来負担比率（分子）の構造'!J$45</f>
        <v>1900</v>
      </c>
      <c r="F62" s="169"/>
      <c r="G62" s="169"/>
      <c r="H62" s="169">
        <f>'将来負担比率（分子）の構造'!K$45</f>
        <v>1745</v>
      </c>
      <c r="I62" s="169"/>
      <c r="J62" s="169"/>
      <c r="K62" s="169">
        <f>'将来負担比率（分子）の構造'!L$45</f>
        <v>2041</v>
      </c>
      <c r="L62" s="169"/>
      <c r="M62" s="169"/>
      <c r="N62" s="169">
        <f>'将来負担比率（分子）の構造'!M$45</f>
        <v>2029</v>
      </c>
      <c r="O62" s="169"/>
      <c r="P62" s="169"/>
    </row>
    <row r="63" spans="1:16" x14ac:dyDescent="0.15">
      <c r="A63" s="169" t="s">
        <v>34</v>
      </c>
      <c r="B63" s="169">
        <f>'将来負担比率（分子）の構造'!I$44</f>
        <v>703</v>
      </c>
      <c r="C63" s="169"/>
      <c r="D63" s="169"/>
      <c r="E63" s="169">
        <f>'将来負担比率（分子）の構造'!J$44</f>
        <v>659</v>
      </c>
      <c r="F63" s="169"/>
      <c r="G63" s="169"/>
      <c r="H63" s="169">
        <f>'将来負担比率（分子）の構造'!K$44</f>
        <v>700</v>
      </c>
      <c r="I63" s="169"/>
      <c r="J63" s="169"/>
      <c r="K63" s="169">
        <f>'将来負担比率（分子）の構造'!L$44</f>
        <v>784</v>
      </c>
      <c r="L63" s="169"/>
      <c r="M63" s="169"/>
      <c r="N63" s="169">
        <f>'将来負担比率（分子）の構造'!M$44</f>
        <v>758</v>
      </c>
      <c r="O63" s="169"/>
      <c r="P63" s="169"/>
    </row>
    <row r="64" spans="1:16" x14ac:dyDescent="0.15">
      <c r="A64" s="169" t="s">
        <v>33</v>
      </c>
      <c r="B64" s="169">
        <f>'将来負担比率（分子）の構造'!I$43</f>
        <v>6256</v>
      </c>
      <c r="C64" s="169"/>
      <c r="D64" s="169"/>
      <c r="E64" s="169">
        <f>'将来負担比率（分子）の構造'!J$43</f>
        <v>6700</v>
      </c>
      <c r="F64" s="169"/>
      <c r="G64" s="169"/>
      <c r="H64" s="169">
        <f>'将来負担比率（分子）の構造'!K$43</f>
        <v>6851</v>
      </c>
      <c r="I64" s="169"/>
      <c r="J64" s="169"/>
      <c r="K64" s="169">
        <f>'将来負担比率（分子）の構造'!L$43</f>
        <v>6832</v>
      </c>
      <c r="L64" s="169"/>
      <c r="M64" s="169"/>
      <c r="N64" s="169">
        <f>'将来負担比率（分子）の構造'!M$43</f>
        <v>6823</v>
      </c>
      <c r="O64" s="169"/>
      <c r="P64" s="169"/>
    </row>
    <row r="65" spans="1:16" x14ac:dyDescent="0.15">
      <c r="A65" s="169" t="s">
        <v>32</v>
      </c>
      <c r="B65" s="169">
        <f>'将来負担比率（分子）の構造'!I$42</f>
        <v>10</v>
      </c>
      <c r="C65" s="169"/>
      <c r="D65" s="169"/>
      <c r="E65" s="169">
        <f>'将来負担比率（分子）の構造'!J$42</f>
        <v>8</v>
      </c>
      <c r="F65" s="169"/>
      <c r="G65" s="169"/>
      <c r="H65" s="169">
        <f>'将来負担比率（分子）の構造'!K$42</f>
        <v>6</v>
      </c>
      <c r="I65" s="169"/>
      <c r="J65" s="169"/>
      <c r="K65" s="169">
        <f>'将来負担比率（分子）の構造'!L$42</f>
        <v>5</v>
      </c>
      <c r="L65" s="169"/>
      <c r="M65" s="169"/>
      <c r="N65" s="169">
        <f>'将来負担比率（分子）の構造'!M$42</f>
        <v>3</v>
      </c>
      <c r="O65" s="169"/>
      <c r="P65" s="169"/>
    </row>
    <row r="66" spans="1:16" x14ac:dyDescent="0.15">
      <c r="A66" s="169" t="s">
        <v>31</v>
      </c>
      <c r="B66" s="169">
        <f>'将来負担比率（分子）の構造'!I$41</f>
        <v>25380</v>
      </c>
      <c r="C66" s="169"/>
      <c r="D66" s="169"/>
      <c r="E66" s="169">
        <f>'将来負担比率（分子）の構造'!J$41</f>
        <v>27470</v>
      </c>
      <c r="F66" s="169"/>
      <c r="G66" s="169"/>
      <c r="H66" s="169">
        <f>'将来負担比率（分子）の構造'!K$41</f>
        <v>28354</v>
      </c>
      <c r="I66" s="169"/>
      <c r="J66" s="169"/>
      <c r="K66" s="169">
        <f>'将来負担比率（分子）の構造'!L$41</f>
        <v>29225</v>
      </c>
      <c r="L66" s="169"/>
      <c r="M66" s="169"/>
      <c r="N66" s="169">
        <f>'将来負担比率（分子）の構造'!M$41</f>
        <v>28138</v>
      </c>
      <c r="O66" s="169"/>
      <c r="P66" s="169"/>
    </row>
    <row r="67" spans="1:16" x14ac:dyDescent="0.15">
      <c r="A67" s="169" t="s">
        <v>71</v>
      </c>
      <c r="B67" s="169" t="e">
        <f>NA()</f>
        <v>#N/A</v>
      </c>
      <c r="C67" s="169">
        <f>IF(ISNUMBER('将来負担比率（分子）の構造'!I$53), IF('将来負担比率（分子）の構造'!I$53 &lt; 0, 0, '将来負担比率（分子）の構造'!I$53), NA())</f>
        <v>7040</v>
      </c>
      <c r="D67" s="169" t="e">
        <f>NA()</f>
        <v>#N/A</v>
      </c>
      <c r="E67" s="169" t="e">
        <f>NA()</f>
        <v>#N/A</v>
      </c>
      <c r="F67" s="169">
        <f>IF(ISNUMBER('将来負担比率（分子）の構造'!J$53), IF('将来負担比率（分子）の構造'!J$53 &lt; 0, 0, '将来負担比率（分子）の構造'!J$53), NA())</f>
        <v>8411</v>
      </c>
      <c r="G67" s="169" t="e">
        <f>NA()</f>
        <v>#N/A</v>
      </c>
      <c r="H67" s="169" t="e">
        <f>NA()</f>
        <v>#N/A</v>
      </c>
      <c r="I67" s="169">
        <f>IF(ISNUMBER('将来負担比率（分子）の構造'!K$53), IF('将来負担比率（分子）の構造'!K$53 &lt; 0, 0, '将来負担比率（分子）の構造'!K$53), NA())</f>
        <v>8354</v>
      </c>
      <c r="J67" s="169" t="e">
        <f>NA()</f>
        <v>#N/A</v>
      </c>
      <c r="K67" s="169" t="e">
        <f>NA()</f>
        <v>#N/A</v>
      </c>
      <c r="L67" s="169">
        <f>IF(ISNUMBER('将来負担比率（分子）の構造'!L$53), IF('将来負担比率（分子）の構造'!L$53 &lt; 0, 0, '将来負担比率（分子）の構造'!L$53), NA())</f>
        <v>8985</v>
      </c>
      <c r="M67" s="169" t="e">
        <f>NA()</f>
        <v>#N/A</v>
      </c>
      <c r="N67" s="169" t="e">
        <f>NA()</f>
        <v>#N/A</v>
      </c>
      <c r="O67" s="169">
        <f>IF(ISNUMBER('将来負担比率（分子）の構造'!M$53), IF('将来負担比率（分子）の構造'!M$53 &lt; 0, 0, '将来負担比率（分子）の構造'!M$53), NA())</f>
        <v>8962</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1302</v>
      </c>
      <c r="C72" s="173">
        <f>基金残高に係る経年分析!G55</f>
        <v>1280</v>
      </c>
      <c r="D72" s="173">
        <f>基金残高に係る経年分析!H55</f>
        <v>859</v>
      </c>
    </row>
    <row r="73" spans="1:16" x14ac:dyDescent="0.15">
      <c r="A73" s="172" t="s">
        <v>74</v>
      </c>
      <c r="B73" s="173">
        <f>基金残高に係る経年分析!F56</f>
        <v>1582</v>
      </c>
      <c r="C73" s="173">
        <f>基金残高に係る経年分析!G56</f>
        <v>1725</v>
      </c>
      <c r="D73" s="173">
        <f>基金残高に係る経年分析!H56</f>
        <v>1413</v>
      </c>
    </row>
    <row r="74" spans="1:16" x14ac:dyDescent="0.15">
      <c r="A74" s="172" t="s">
        <v>75</v>
      </c>
      <c r="B74" s="173">
        <f>基金残高に係る経年分析!F57</f>
        <v>2182</v>
      </c>
      <c r="C74" s="173">
        <f>基金残高に係る経年分析!G57</f>
        <v>2058</v>
      </c>
      <c r="D74" s="173">
        <f>基金残高に係る経年分析!H57</f>
        <v>1905</v>
      </c>
    </row>
  </sheetData>
  <sheetProtection algorithmName="SHA-512" hashValue="b0LQe3totUhcE36WGEC9YNBXP9DpNJuHvdudkyYuSOHsW4s1WKjhBovgAk/9PKvWSpi3XluRf/0rEGoPD6dNoA==" saltValue="wZ8a3RGIEvoAKFOkWau1n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26" t="s">
        <v>202</v>
      </c>
      <c r="DI1" s="627"/>
      <c r="DJ1" s="627"/>
      <c r="DK1" s="627"/>
      <c r="DL1" s="627"/>
      <c r="DM1" s="627"/>
      <c r="DN1" s="628"/>
      <c r="DO1" s="208"/>
      <c r="DP1" s="626" t="s">
        <v>203</v>
      </c>
      <c r="DQ1" s="627"/>
      <c r="DR1" s="627"/>
      <c r="DS1" s="627"/>
      <c r="DT1" s="627"/>
      <c r="DU1" s="627"/>
      <c r="DV1" s="627"/>
      <c r="DW1" s="627"/>
      <c r="DX1" s="627"/>
      <c r="DY1" s="627"/>
      <c r="DZ1" s="627"/>
      <c r="EA1" s="627"/>
      <c r="EB1" s="627"/>
      <c r="EC1" s="628"/>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29" t="s">
        <v>205</v>
      </c>
      <c r="C3" s="630"/>
      <c r="D3" s="630"/>
      <c r="E3" s="630"/>
      <c r="F3" s="630"/>
      <c r="G3" s="630"/>
      <c r="H3" s="630"/>
      <c r="I3" s="630"/>
      <c r="J3" s="630"/>
      <c r="K3" s="630"/>
      <c r="L3" s="630"/>
      <c r="M3" s="630"/>
      <c r="N3" s="630"/>
      <c r="O3" s="630"/>
      <c r="P3" s="630"/>
      <c r="Q3" s="630"/>
      <c r="R3" s="630"/>
      <c r="S3" s="630"/>
      <c r="T3" s="630"/>
      <c r="U3" s="630"/>
      <c r="V3" s="630"/>
      <c r="W3" s="630"/>
      <c r="X3" s="630"/>
      <c r="Y3" s="630"/>
      <c r="Z3" s="630"/>
      <c r="AA3" s="630"/>
      <c r="AB3" s="630"/>
      <c r="AC3" s="630"/>
      <c r="AD3" s="630"/>
      <c r="AE3" s="630"/>
      <c r="AF3" s="630"/>
      <c r="AG3" s="630"/>
      <c r="AH3" s="630"/>
      <c r="AI3" s="630"/>
      <c r="AJ3" s="630"/>
      <c r="AK3" s="630"/>
      <c r="AL3" s="630"/>
      <c r="AM3" s="630"/>
      <c r="AN3" s="630"/>
      <c r="AO3" s="630"/>
      <c r="AP3" s="629" t="s">
        <v>206</v>
      </c>
      <c r="AQ3" s="630"/>
      <c r="AR3" s="630"/>
      <c r="AS3" s="630"/>
      <c r="AT3" s="630"/>
      <c r="AU3" s="630"/>
      <c r="AV3" s="630"/>
      <c r="AW3" s="630"/>
      <c r="AX3" s="630"/>
      <c r="AY3" s="630"/>
      <c r="AZ3" s="630"/>
      <c r="BA3" s="630"/>
      <c r="BB3" s="630"/>
      <c r="BC3" s="630"/>
      <c r="BD3" s="630"/>
      <c r="BE3" s="630"/>
      <c r="BF3" s="630"/>
      <c r="BG3" s="630"/>
      <c r="BH3" s="630"/>
      <c r="BI3" s="630"/>
      <c r="BJ3" s="630"/>
      <c r="BK3" s="630"/>
      <c r="BL3" s="630"/>
      <c r="BM3" s="630"/>
      <c r="BN3" s="630"/>
      <c r="BO3" s="630"/>
      <c r="BP3" s="630"/>
      <c r="BQ3" s="630"/>
      <c r="BR3" s="630"/>
      <c r="BS3" s="630"/>
      <c r="BT3" s="630"/>
      <c r="BU3" s="630"/>
      <c r="BV3" s="630"/>
      <c r="BW3" s="630"/>
      <c r="BX3" s="630"/>
      <c r="BY3" s="630"/>
      <c r="BZ3" s="630"/>
      <c r="CA3" s="630"/>
      <c r="CB3" s="631"/>
      <c r="CD3" s="629" t="s">
        <v>207</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9" t="s">
        <v>1</v>
      </c>
      <c r="C4" s="630"/>
      <c r="D4" s="630"/>
      <c r="E4" s="630"/>
      <c r="F4" s="630"/>
      <c r="G4" s="630"/>
      <c r="H4" s="630"/>
      <c r="I4" s="630"/>
      <c r="J4" s="630"/>
      <c r="K4" s="630"/>
      <c r="L4" s="630"/>
      <c r="M4" s="630"/>
      <c r="N4" s="630"/>
      <c r="O4" s="630"/>
      <c r="P4" s="630"/>
      <c r="Q4" s="631"/>
      <c r="R4" s="629" t="s">
        <v>208</v>
      </c>
      <c r="S4" s="630"/>
      <c r="T4" s="630"/>
      <c r="U4" s="630"/>
      <c r="V4" s="630"/>
      <c r="W4" s="630"/>
      <c r="X4" s="630"/>
      <c r="Y4" s="631"/>
      <c r="Z4" s="629" t="s">
        <v>209</v>
      </c>
      <c r="AA4" s="630"/>
      <c r="AB4" s="630"/>
      <c r="AC4" s="631"/>
      <c r="AD4" s="629" t="s">
        <v>210</v>
      </c>
      <c r="AE4" s="630"/>
      <c r="AF4" s="630"/>
      <c r="AG4" s="630"/>
      <c r="AH4" s="630"/>
      <c r="AI4" s="630"/>
      <c r="AJ4" s="630"/>
      <c r="AK4" s="631"/>
      <c r="AL4" s="629" t="s">
        <v>209</v>
      </c>
      <c r="AM4" s="630"/>
      <c r="AN4" s="630"/>
      <c r="AO4" s="631"/>
      <c r="AP4" s="632" t="s">
        <v>211</v>
      </c>
      <c r="AQ4" s="632"/>
      <c r="AR4" s="632"/>
      <c r="AS4" s="632"/>
      <c r="AT4" s="632"/>
      <c r="AU4" s="632"/>
      <c r="AV4" s="632"/>
      <c r="AW4" s="632"/>
      <c r="AX4" s="632"/>
      <c r="AY4" s="632"/>
      <c r="AZ4" s="632"/>
      <c r="BA4" s="632"/>
      <c r="BB4" s="632"/>
      <c r="BC4" s="632"/>
      <c r="BD4" s="632"/>
      <c r="BE4" s="632"/>
      <c r="BF4" s="632"/>
      <c r="BG4" s="632" t="s">
        <v>212</v>
      </c>
      <c r="BH4" s="632"/>
      <c r="BI4" s="632"/>
      <c r="BJ4" s="632"/>
      <c r="BK4" s="632"/>
      <c r="BL4" s="632"/>
      <c r="BM4" s="632"/>
      <c r="BN4" s="632"/>
      <c r="BO4" s="632" t="s">
        <v>209</v>
      </c>
      <c r="BP4" s="632"/>
      <c r="BQ4" s="632"/>
      <c r="BR4" s="632"/>
      <c r="BS4" s="632" t="s">
        <v>213</v>
      </c>
      <c r="BT4" s="632"/>
      <c r="BU4" s="632"/>
      <c r="BV4" s="632"/>
      <c r="BW4" s="632"/>
      <c r="BX4" s="632"/>
      <c r="BY4" s="632"/>
      <c r="BZ4" s="632"/>
      <c r="CA4" s="632"/>
      <c r="CB4" s="632"/>
      <c r="CD4" s="629" t="s">
        <v>214</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ht="11.25" customHeight="1" x14ac:dyDescent="0.15">
      <c r="B5" s="633" t="s">
        <v>215</v>
      </c>
      <c r="C5" s="634"/>
      <c r="D5" s="634"/>
      <c r="E5" s="634"/>
      <c r="F5" s="634"/>
      <c r="G5" s="634"/>
      <c r="H5" s="634"/>
      <c r="I5" s="634"/>
      <c r="J5" s="634"/>
      <c r="K5" s="634"/>
      <c r="L5" s="634"/>
      <c r="M5" s="634"/>
      <c r="N5" s="634"/>
      <c r="O5" s="634"/>
      <c r="P5" s="634"/>
      <c r="Q5" s="635"/>
      <c r="R5" s="636">
        <v>1523641</v>
      </c>
      <c r="S5" s="637"/>
      <c r="T5" s="637"/>
      <c r="U5" s="637"/>
      <c r="V5" s="637"/>
      <c r="W5" s="637"/>
      <c r="X5" s="637"/>
      <c r="Y5" s="638"/>
      <c r="Z5" s="639">
        <v>8.4</v>
      </c>
      <c r="AA5" s="639"/>
      <c r="AB5" s="639"/>
      <c r="AC5" s="639"/>
      <c r="AD5" s="640">
        <v>1523641</v>
      </c>
      <c r="AE5" s="640"/>
      <c r="AF5" s="640"/>
      <c r="AG5" s="640"/>
      <c r="AH5" s="640"/>
      <c r="AI5" s="640"/>
      <c r="AJ5" s="640"/>
      <c r="AK5" s="640"/>
      <c r="AL5" s="641">
        <v>17.100000000000001</v>
      </c>
      <c r="AM5" s="642"/>
      <c r="AN5" s="642"/>
      <c r="AO5" s="643"/>
      <c r="AP5" s="633" t="s">
        <v>216</v>
      </c>
      <c r="AQ5" s="634"/>
      <c r="AR5" s="634"/>
      <c r="AS5" s="634"/>
      <c r="AT5" s="634"/>
      <c r="AU5" s="634"/>
      <c r="AV5" s="634"/>
      <c r="AW5" s="634"/>
      <c r="AX5" s="634"/>
      <c r="AY5" s="634"/>
      <c r="AZ5" s="634"/>
      <c r="BA5" s="634"/>
      <c r="BB5" s="634"/>
      <c r="BC5" s="634"/>
      <c r="BD5" s="634"/>
      <c r="BE5" s="634"/>
      <c r="BF5" s="635"/>
      <c r="BG5" s="647">
        <v>1523641</v>
      </c>
      <c r="BH5" s="648"/>
      <c r="BI5" s="648"/>
      <c r="BJ5" s="648"/>
      <c r="BK5" s="648"/>
      <c r="BL5" s="648"/>
      <c r="BM5" s="648"/>
      <c r="BN5" s="649"/>
      <c r="BO5" s="650">
        <v>100</v>
      </c>
      <c r="BP5" s="650"/>
      <c r="BQ5" s="650"/>
      <c r="BR5" s="650"/>
      <c r="BS5" s="651" t="s">
        <v>122</v>
      </c>
      <c r="BT5" s="651"/>
      <c r="BU5" s="651"/>
      <c r="BV5" s="651"/>
      <c r="BW5" s="651"/>
      <c r="BX5" s="651"/>
      <c r="BY5" s="651"/>
      <c r="BZ5" s="651"/>
      <c r="CA5" s="651"/>
      <c r="CB5" s="655"/>
      <c r="CD5" s="629" t="s">
        <v>211</v>
      </c>
      <c r="CE5" s="630"/>
      <c r="CF5" s="630"/>
      <c r="CG5" s="630"/>
      <c r="CH5" s="630"/>
      <c r="CI5" s="630"/>
      <c r="CJ5" s="630"/>
      <c r="CK5" s="630"/>
      <c r="CL5" s="630"/>
      <c r="CM5" s="630"/>
      <c r="CN5" s="630"/>
      <c r="CO5" s="630"/>
      <c r="CP5" s="630"/>
      <c r="CQ5" s="631"/>
      <c r="CR5" s="629" t="s">
        <v>217</v>
      </c>
      <c r="CS5" s="630"/>
      <c r="CT5" s="630"/>
      <c r="CU5" s="630"/>
      <c r="CV5" s="630"/>
      <c r="CW5" s="630"/>
      <c r="CX5" s="630"/>
      <c r="CY5" s="631"/>
      <c r="CZ5" s="629" t="s">
        <v>209</v>
      </c>
      <c r="DA5" s="630"/>
      <c r="DB5" s="630"/>
      <c r="DC5" s="631"/>
      <c r="DD5" s="629" t="s">
        <v>218</v>
      </c>
      <c r="DE5" s="630"/>
      <c r="DF5" s="630"/>
      <c r="DG5" s="630"/>
      <c r="DH5" s="630"/>
      <c r="DI5" s="630"/>
      <c r="DJ5" s="630"/>
      <c r="DK5" s="630"/>
      <c r="DL5" s="630"/>
      <c r="DM5" s="630"/>
      <c r="DN5" s="630"/>
      <c r="DO5" s="630"/>
      <c r="DP5" s="631"/>
      <c r="DQ5" s="629" t="s">
        <v>219</v>
      </c>
      <c r="DR5" s="630"/>
      <c r="DS5" s="630"/>
      <c r="DT5" s="630"/>
      <c r="DU5" s="630"/>
      <c r="DV5" s="630"/>
      <c r="DW5" s="630"/>
      <c r="DX5" s="630"/>
      <c r="DY5" s="630"/>
      <c r="DZ5" s="630"/>
      <c r="EA5" s="630"/>
      <c r="EB5" s="630"/>
      <c r="EC5" s="631"/>
    </row>
    <row r="6" spans="2:143" ht="11.25" customHeight="1" x14ac:dyDescent="0.15">
      <c r="B6" s="644" t="s">
        <v>220</v>
      </c>
      <c r="C6" s="645"/>
      <c r="D6" s="645"/>
      <c r="E6" s="645"/>
      <c r="F6" s="645"/>
      <c r="G6" s="645"/>
      <c r="H6" s="645"/>
      <c r="I6" s="645"/>
      <c r="J6" s="645"/>
      <c r="K6" s="645"/>
      <c r="L6" s="645"/>
      <c r="M6" s="645"/>
      <c r="N6" s="645"/>
      <c r="O6" s="645"/>
      <c r="P6" s="645"/>
      <c r="Q6" s="646"/>
      <c r="R6" s="647">
        <v>155341</v>
      </c>
      <c r="S6" s="648"/>
      <c r="T6" s="648"/>
      <c r="U6" s="648"/>
      <c r="V6" s="648"/>
      <c r="W6" s="648"/>
      <c r="X6" s="648"/>
      <c r="Y6" s="649"/>
      <c r="Z6" s="650">
        <v>0.9</v>
      </c>
      <c r="AA6" s="650"/>
      <c r="AB6" s="650"/>
      <c r="AC6" s="650"/>
      <c r="AD6" s="651">
        <v>155341</v>
      </c>
      <c r="AE6" s="651"/>
      <c r="AF6" s="651"/>
      <c r="AG6" s="651"/>
      <c r="AH6" s="651"/>
      <c r="AI6" s="651"/>
      <c r="AJ6" s="651"/>
      <c r="AK6" s="651"/>
      <c r="AL6" s="652">
        <v>1.7</v>
      </c>
      <c r="AM6" s="653"/>
      <c r="AN6" s="653"/>
      <c r="AO6" s="654"/>
      <c r="AP6" s="644" t="s">
        <v>221</v>
      </c>
      <c r="AQ6" s="645"/>
      <c r="AR6" s="645"/>
      <c r="AS6" s="645"/>
      <c r="AT6" s="645"/>
      <c r="AU6" s="645"/>
      <c r="AV6" s="645"/>
      <c r="AW6" s="645"/>
      <c r="AX6" s="645"/>
      <c r="AY6" s="645"/>
      <c r="AZ6" s="645"/>
      <c r="BA6" s="645"/>
      <c r="BB6" s="645"/>
      <c r="BC6" s="645"/>
      <c r="BD6" s="645"/>
      <c r="BE6" s="645"/>
      <c r="BF6" s="646"/>
      <c r="BG6" s="647">
        <v>1523641</v>
      </c>
      <c r="BH6" s="648"/>
      <c r="BI6" s="648"/>
      <c r="BJ6" s="648"/>
      <c r="BK6" s="648"/>
      <c r="BL6" s="648"/>
      <c r="BM6" s="648"/>
      <c r="BN6" s="649"/>
      <c r="BO6" s="650">
        <v>100</v>
      </c>
      <c r="BP6" s="650"/>
      <c r="BQ6" s="650"/>
      <c r="BR6" s="650"/>
      <c r="BS6" s="651" t="s">
        <v>122</v>
      </c>
      <c r="BT6" s="651"/>
      <c r="BU6" s="651"/>
      <c r="BV6" s="651"/>
      <c r="BW6" s="651"/>
      <c r="BX6" s="651"/>
      <c r="BY6" s="651"/>
      <c r="BZ6" s="651"/>
      <c r="CA6" s="651"/>
      <c r="CB6" s="655"/>
      <c r="CD6" s="633" t="s">
        <v>222</v>
      </c>
      <c r="CE6" s="634"/>
      <c r="CF6" s="634"/>
      <c r="CG6" s="634"/>
      <c r="CH6" s="634"/>
      <c r="CI6" s="634"/>
      <c r="CJ6" s="634"/>
      <c r="CK6" s="634"/>
      <c r="CL6" s="634"/>
      <c r="CM6" s="634"/>
      <c r="CN6" s="634"/>
      <c r="CO6" s="634"/>
      <c r="CP6" s="634"/>
      <c r="CQ6" s="635"/>
      <c r="CR6" s="647">
        <v>97335</v>
      </c>
      <c r="CS6" s="648"/>
      <c r="CT6" s="648"/>
      <c r="CU6" s="648"/>
      <c r="CV6" s="648"/>
      <c r="CW6" s="648"/>
      <c r="CX6" s="648"/>
      <c r="CY6" s="649"/>
      <c r="CZ6" s="641">
        <v>0.5</v>
      </c>
      <c r="DA6" s="642"/>
      <c r="DB6" s="642"/>
      <c r="DC6" s="658"/>
      <c r="DD6" s="656" t="s">
        <v>122</v>
      </c>
      <c r="DE6" s="648"/>
      <c r="DF6" s="648"/>
      <c r="DG6" s="648"/>
      <c r="DH6" s="648"/>
      <c r="DI6" s="648"/>
      <c r="DJ6" s="648"/>
      <c r="DK6" s="648"/>
      <c r="DL6" s="648"/>
      <c r="DM6" s="648"/>
      <c r="DN6" s="648"/>
      <c r="DO6" s="648"/>
      <c r="DP6" s="649"/>
      <c r="DQ6" s="656">
        <v>97335</v>
      </c>
      <c r="DR6" s="648"/>
      <c r="DS6" s="648"/>
      <c r="DT6" s="648"/>
      <c r="DU6" s="648"/>
      <c r="DV6" s="648"/>
      <c r="DW6" s="648"/>
      <c r="DX6" s="648"/>
      <c r="DY6" s="648"/>
      <c r="DZ6" s="648"/>
      <c r="EA6" s="648"/>
      <c r="EB6" s="648"/>
      <c r="EC6" s="657"/>
    </row>
    <row r="7" spans="2:143" ht="11.25" customHeight="1" x14ac:dyDescent="0.15">
      <c r="B7" s="644" t="s">
        <v>223</v>
      </c>
      <c r="C7" s="645"/>
      <c r="D7" s="645"/>
      <c r="E7" s="645"/>
      <c r="F7" s="645"/>
      <c r="G7" s="645"/>
      <c r="H7" s="645"/>
      <c r="I7" s="645"/>
      <c r="J7" s="645"/>
      <c r="K7" s="645"/>
      <c r="L7" s="645"/>
      <c r="M7" s="645"/>
      <c r="N7" s="645"/>
      <c r="O7" s="645"/>
      <c r="P7" s="645"/>
      <c r="Q7" s="646"/>
      <c r="R7" s="647">
        <v>1451</v>
      </c>
      <c r="S7" s="648"/>
      <c r="T7" s="648"/>
      <c r="U7" s="648"/>
      <c r="V7" s="648"/>
      <c r="W7" s="648"/>
      <c r="X7" s="648"/>
      <c r="Y7" s="649"/>
      <c r="Z7" s="650">
        <v>0</v>
      </c>
      <c r="AA7" s="650"/>
      <c r="AB7" s="650"/>
      <c r="AC7" s="650"/>
      <c r="AD7" s="651">
        <v>1451</v>
      </c>
      <c r="AE7" s="651"/>
      <c r="AF7" s="651"/>
      <c r="AG7" s="651"/>
      <c r="AH7" s="651"/>
      <c r="AI7" s="651"/>
      <c r="AJ7" s="651"/>
      <c r="AK7" s="651"/>
      <c r="AL7" s="652">
        <v>0</v>
      </c>
      <c r="AM7" s="653"/>
      <c r="AN7" s="653"/>
      <c r="AO7" s="654"/>
      <c r="AP7" s="644" t="s">
        <v>224</v>
      </c>
      <c r="AQ7" s="645"/>
      <c r="AR7" s="645"/>
      <c r="AS7" s="645"/>
      <c r="AT7" s="645"/>
      <c r="AU7" s="645"/>
      <c r="AV7" s="645"/>
      <c r="AW7" s="645"/>
      <c r="AX7" s="645"/>
      <c r="AY7" s="645"/>
      <c r="AZ7" s="645"/>
      <c r="BA7" s="645"/>
      <c r="BB7" s="645"/>
      <c r="BC7" s="645"/>
      <c r="BD7" s="645"/>
      <c r="BE7" s="645"/>
      <c r="BF7" s="646"/>
      <c r="BG7" s="647">
        <v>737934</v>
      </c>
      <c r="BH7" s="648"/>
      <c r="BI7" s="648"/>
      <c r="BJ7" s="648"/>
      <c r="BK7" s="648"/>
      <c r="BL7" s="648"/>
      <c r="BM7" s="648"/>
      <c r="BN7" s="649"/>
      <c r="BO7" s="650">
        <v>48.4</v>
      </c>
      <c r="BP7" s="650"/>
      <c r="BQ7" s="650"/>
      <c r="BR7" s="650"/>
      <c r="BS7" s="651" t="s">
        <v>122</v>
      </c>
      <c r="BT7" s="651"/>
      <c r="BU7" s="651"/>
      <c r="BV7" s="651"/>
      <c r="BW7" s="651"/>
      <c r="BX7" s="651"/>
      <c r="BY7" s="651"/>
      <c r="BZ7" s="651"/>
      <c r="CA7" s="651"/>
      <c r="CB7" s="655"/>
      <c r="CD7" s="644" t="s">
        <v>225</v>
      </c>
      <c r="CE7" s="645"/>
      <c r="CF7" s="645"/>
      <c r="CG7" s="645"/>
      <c r="CH7" s="645"/>
      <c r="CI7" s="645"/>
      <c r="CJ7" s="645"/>
      <c r="CK7" s="645"/>
      <c r="CL7" s="645"/>
      <c r="CM7" s="645"/>
      <c r="CN7" s="645"/>
      <c r="CO7" s="645"/>
      <c r="CP7" s="645"/>
      <c r="CQ7" s="646"/>
      <c r="CR7" s="647">
        <v>2521714</v>
      </c>
      <c r="CS7" s="648"/>
      <c r="CT7" s="648"/>
      <c r="CU7" s="648"/>
      <c r="CV7" s="648"/>
      <c r="CW7" s="648"/>
      <c r="CX7" s="648"/>
      <c r="CY7" s="649"/>
      <c r="CZ7" s="650">
        <v>14.2</v>
      </c>
      <c r="DA7" s="650"/>
      <c r="DB7" s="650"/>
      <c r="DC7" s="650"/>
      <c r="DD7" s="656">
        <v>369672</v>
      </c>
      <c r="DE7" s="648"/>
      <c r="DF7" s="648"/>
      <c r="DG7" s="648"/>
      <c r="DH7" s="648"/>
      <c r="DI7" s="648"/>
      <c r="DJ7" s="648"/>
      <c r="DK7" s="648"/>
      <c r="DL7" s="648"/>
      <c r="DM7" s="648"/>
      <c r="DN7" s="648"/>
      <c r="DO7" s="648"/>
      <c r="DP7" s="649"/>
      <c r="DQ7" s="656">
        <v>1425482</v>
      </c>
      <c r="DR7" s="648"/>
      <c r="DS7" s="648"/>
      <c r="DT7" s="648"/>
      <c r="DU7" s="648"/>
      <c r="DV7" s="648"/>
      <c r="DW7" s="648"/>
      <c r="DX7" s="648"/>
      <c r="DY7" s="648"/>
      <c r="DZ7" s="648"/>
      <c r="EA7" s="648"/>
      <c r="EB7" s="648"/>
      <c r="EC7" s="657"/>
    </row>
    <row r="8" spans="2:143" ht="11.25" customHeight="1" x14ac:dyDescent="0.15">
      <c r="B8" s="644" t="s">
        <v>226</v>
      </c>
      <c r="C8" s="645"/>
      <c r="D8" s="645"/>
      <c r="E8" s="645"/>
      <c r="F8" s="645"/>
      <c r="G8" s="645"/>
      <c r="H8" s="645"/>
      <c r="I8" s="645"/>
      <c r="J8" s="645"/>
      <c r="K8" s="645"/>
      <c r="L8" s="645"/>
      <c r="M8" s="645"/>
      <c r="N8" s="645"/>
      <c r="O8" s="645"/>
      <c r="P8" s="645"/>
      <c r="Q8" s="646"/>
      <c r="R8" s="647">
        <v>7820</v>
      </c>
      <c r="S8" s="648"/>
      <c r="T8" s="648"/>
      <c r="U8" s="648"/>
      <c r="V8" s="648"/>
      <c r="W8" s="648"/>
      <c r="X8" s="648"/>
      <c r="Y8" s="649"/>
      <c r="Z8" s="650">
        <v>0</v>
      </c>
      <c r="AA8" s="650"/>
      <c r="AB8" s="650"/>
      <c r="AC8" s="650"/>
      <c r="AD8" s="651">
        <v>7820</v>
      </c>
      <c r="AE8" s="651"/>
      <c r="AF8" s="651"/>
      <c r="AG8" s="651"/>
      <c r="AH8" s="651"/>
      <c r="AI8" s="651"/>
      <c r="AJ8" s="651"/>
      <c r="AK8" s="651"/>
      <c r="AL8" s="652">
        <v>0.1</v>
      </c>
      <c r="AM8" s="653"/>
      <c r="AN8" s="653"/>
      <c r="AO8" s="654"/>
      <c r="AP8" s="644" t="s">
        <v>227</v>
      </c>
      <c r="AQ8" s="645"/>
      <c r="AR8" s="645"/>
      <c r="AS8" s="645"/>
      <c r="AT8" s="645"/>
      <c r="AU8" s="645"/>
      <c r="AV8" s="645"/>
      <c r="AW8" s="645"/>
      <c r="AX8" s="645"/>
      <c r="AY8" s="645"/>
      <c r="AZ8" s="645"/>
      <c r="BA8" s="645"/>
      <c r="BB8" s="645"/>
      <c r="BC8" s="645"/>
      <c r="BD8" s="645"/>
      <c r="BE8" s="645"/>
      <c r="BF8" s="646"/>
      <c r="BG8" s="647">
        <v>24248</v>
      </c>
      <c r="BH8" s="648"/>
      <c r="BI8" s="648"/>
      <c r="BJ8" s="648"/>
      <c r="BK8" s="648"/>
      <c r="BL8" s="648"/>
      <c r="BM8" s="648"/>
      <c r="BN8" s="649"/>
      <c r="BO8" s="650">
        <v>1.6</v>
      </c>
      <c r="BP8" s="650"/>
      <c r="BQ8" s="650"/>
      <c r="BR8" s="650"/>
      <c r="BS8" s="651" t="s">
        <v>122</v>
      </c>
      <c r="BT8" s="651"/>
      <c r="BU8" s="651"/>
      <c r="BV8" s="651"/>
      <c r="BW8" s="651"/>
      <c r="BX8" s="651"/>
      <c r="BY8" s="651"/>
      <c r="BZ8" s="651"/>
      <c r="CA8" s="651"/>
      <c r="CB8" s="655"/>
      <c r="CD8" s="644" t="s">
        <v>228</v>
      </c>
      <c r="CE8" s="645"/>
      <c r="CF8" s="645"/>
      <c r="CG8" s="645"/>
      <c r="CH8" s="645"/>
      <c r="CI8" s="645"/>
      <c r="CJ8" s="645"/>
      <c r="CK8" s="645"/>
      <c r="CL8" s="645"/>
      <c r="CM8" s="645"/>
      <c r="CN8" s="645"/>
      <c r="CO8" s="645"/>
      <c r="CP8" s="645"/>
      <c r="CQ8" s="646"/>
      <c r="CR8" s="647">
        <v>3633500</v>
      </c>
      <c r="CS8" s="648"/>
      <c r="CT8" s="648"/>
      <c r="CU8" s="648"/>
      <c r="CV8" s="648"/>
      <c r="CW8" s="648"/>
      <c r="CX8" s="648"/>
      <c r="CY8" s="649"/>
      <c r="CZ8" s="650">
        <v>20.399999999999999</v>
      </c>
      <c r="DA8" s="650"/>
      <c r="DB8" s="650"/>
      <c r="DC8" s="650"/>
      <c r="DD8" s="656">
        <v>78432</v>
      </c>
      <c r="DE8" s="648"/>
      <c r="DF8" s="648"/>
      <c r="DG8" s="648"/>
      <c r="DH8" s="648"/>
      <c r="DI8" s="648"/>
      <c r="DJ8" s="648"/>
      <c r="DK8" s="648"/>
      <c r="DL8" s="648"/>
      <c r="DM8" s="648"/>
      <c r="DN8" s="648"/>
      <c r="DO8" s="648"/>
      <c r="DP8" s="649"/>
      <c r="DQ8" s="656">
        <v>2198890</v>
      </c>
      <c r="DR8" s="648"/>
      <c r="DS8" s="648"/>
      <c r="DT8" s="648"/>
      <c r="DU8" s="648"/>
      <c r="DV8" s="648"/>
      <c r="DW8" s="648"/>
      <c r="DX8" s="648"/>
      <c r="DY8" s="648"/>
      <c r="DZ8" s="648"/>
      <c r="EA8" s="648"/>
      <c r="EB8" s="648"/>
      <c r="EC8" s="657"/>
    </row>
    <row r="9" spans="2:143" ht="11.25" customHeight="1" x14ac:dyDescent="0.15">
      <c r="B9" s="644" t="s">
        <v>229</v>
      </c>
      <c r="C9" s="645"/>
      <c r="D9" s="645"/>
      <c r="E9" s="645"/>
      <c r="F9" s="645"/>
      <c r="G9" s="645"/>
      <c r="H9" s="645"/>
      <c r="I9" s="645"/>
      <c r="J9" s="645"/>
      <c r="K9" s="645"/>
      <c r="L9" s="645"/>
      <c r="M9" s="645"/>
      <c r="N9" s="645"/>
      <c r="O9" s="645"/>
      <c r="P9" s="645"/>
      <c r="Q9" s="646"/>
      <c r="R9" s="647">
        <v>8194</v>
      </c>
      <c r="S9" s="648"/>
      <c r="T9" s="648"/>
      <c r="U9" s="648"/>
      <c r="V9" s="648"/>
      <c r="W9" s="648"/>
      <c r="X9" s="648"/>
      <c r="Y9" s="649"/>
      <c r="Z9" s="650">
        <v>0</v>
      </c>
      <c r="AA9" s="650"/>
      <c r="AB9" s="650"/>
      <c r="AC9" s="650"/>
      <c r="AD9" s="651">
        <v>8194</v>
      </c>
      <c r="AE9" s="651"/>
      <c r="AF9" s="651"/>
      <c r="AG9" s="651"/>
      <c r="AH9" s="651"/>
      <c r="AI9" s="651"/>
      <c r="AJ9" s="651"/>
      <c r="AK9" s="651"/>
      <c r="AL9" s="652">
        <v>0.1</v>
      </c>
      <c r="AM9" s="653"/>
      <c r="AN9" s="653"/>
      <c r="AO9" s="654"/>
      <c r="AP9" s="644" t="s">
        <v>230</v>
      </c>
      <c r="AQ9" s="645"/>
      <c r="AR9" s="645"/>
      <c r="AS9" s="645"/>
      <c r="AT9" s="645"/>
      <c r="AU9" s="645"/>
      <c r="AV9" s="645"/>
      <c r="AW9" s="645"/>
      <c r="AX9" s="645"/>
      <c r="AY9" s="645"/>
      <c r="AZ9" s="645"/>
      <c r="BA9" s="645"/>
      <c r="BB9" s="645"/>
      <c r="BC9" s="645"/>
      <c r="BD9" s="645"/>
      <c r="BE9" s="645"/>
      <c r="BF9" s="646"/>
      <c r="BG9" s="647">
        <v>648380</v>
      </c>
      <c r="BH9" s="648"/>
      <c r="BI9" s="648"/>
      <c r="BJ9" s="648"/>
      <c r="BK9" s="648"/>
      <c r="BL9" s="648"/>
      <c r="BM9" s="648"/>
      <c r="BN9" s="649"/>
      <c r="BO9" s="650">
        <v>42.6</v>
      </c>
      <c r="BP9" s="650"/>
      <c r="BQ9" s="650"/>
      <c r="BR9" s="650"/>
      <c r="BS9" s="651" t="s">
        <v>122</v>
      </c>
      <c r="BT9" s="651"/>
      <c r="BU9" s="651"/>
      <c r="BV9" s="651"/>
      <c r="BW9" s="651"/>
      <c r="BX9" s="651"/>
      <c r="BY9" s="651"/>
      <c r="BZ9" s="651"/>
      <c r="CA9" s="651"/>
      <c r="CB9" s="655"/>
      <c r="CD9" s="644" t="s">
        <v>231</v>
      </c>
      <c r="CE9" s="645"/>
      <c r="CF9" s="645"/>
      <c r="CG9" s="645"/>
      <c r="CH9" s="645"/>
      <c r="CI9" s="645"/>
      <c r="CJ9" s="645"/>
      <c r="CK9" s="645"/>
      <c r="CL9" s="645"/>
      <c r="CM9" s="645"/>
      <c r="CN9" s="645"/>
      <c r="CO9" s="645"/>
      <c r="CP9" s="645"/>
      <c r="CQ9" s="646"/>
      <c r="CR9" s="647">
        <v>2039512</v>
      </c>
      <c r="CS9" s="648"/>
      <c r="CT9" s="648"/>
      <c r="CU9" s="648"/>
      <c r="CV9" s="648"/>
      <c r="CW9" s="648"/>
      <c r="CX9" s="648"/>
      <c r="CY9" s="649"/>
      <c r="CZ9" s="650">
        <v>11.5</v>
      </c>
      <c r="DA9" s="650"/>
      <c r="DB9" s="650"/>
      <c r="DC9" s="650"/>
      <c r="DD9" s="656">
        <v>122458</v>
      </c>
      <c r="DE9" s="648"/>
      <c r="DF9" s="648"/>
      <c r="DG9" s="648"/>
      <c r="DH9" s="648"/>
      <c r="DI9" s="648"/>
      <c r="DJ9" s="648"/>
      <c r="DK9" s="648"/>
      <c r="DL9" s="648"/>
      <c r="DM9" s="648"/>
      <c r="DN9" s="648"/>
      <c r="DO9" s="648"/>
      <c r="DP9" s="649"/>
      <c r="DQ9" s="656">
        <v>1428824</v>
      </c>
      <c r="DR9" s="648"/>
      <c r="DS9" s="648"/>
      <c r="DT9" s="648"/>
      <c r="DU9" s="648"/>
      <c r="DV9" s="648"/>
      <c r="DW9" s="648"/>
      <c r="DX9" s="648"/>
      <c r="DY9" s="648"/>
      <c r="DZ9" s="648"/>
      <c r="EA9" s="648"/>
      <c r="EB9" s="648"/>
      <c r="EC9" s="657"/>
    </row>
    <row r="10" spans="2:143" ht="11.25" customHeight="1" x14ac:dyDescent="0.15">
      <c r="B10" s="644" t="s">
        <v>232</v>
      </c>
      <c r="C10" s="645"/>
      <c r="D10" s="645"/>
      <c r="E10" s="645"/>
      <c r="F10" s="645"/>
      <c r="G10" s="645"/>
      <c r="H10" s="645"/>
      <c r="I10" s="645"/>
      <c r="J10" s="645"/>
      <c r="K10" s="645"/>
      <c r="L10" s="645"/>
      <c r="M10" s="645"/>
      <c r="N10" s="645"/>
      <c r="O10" s="645"/>
      <c r="P10" s="645"/>
      <c r="Q10" s="646"/>
      <c r="R10" s="647" t="s">
        <v>122</v>
      </c>
      <c r="S10" s="648"/>
      <c r="T10" s="648"/>
      <c r="U10" s="648"/>
      <c r="V10" s="648"/>
      <c r="W10" s="648"/>
      <c r="X10" s="648"/>
      <c r="Y10" s="649"/>
      <c r="Z10" s="650" t="s">
        <v>122</v>
      </c>
      <c r="AA10" s="650"/>
      <c r="AB10" s="650"/>
      <c r="AC10" s="650"/>
      <c r="AD10" s="651" t="s">
        <v>122</v>
      </c>
      <c r="AE10" s="651"/>
      <c r="AF10" s="651"/>
      <c r="AG10" s="651"/>
      <c r="AH10" s="651"/>
      <c r="AI10" s="651"/>
      <c r="AJ10" s="651"/>
      <c r="AK10" s="651"/>
      <c r="AL10" s="652" t="s">
        <v>122</v>
      </c>
      <c r="AM10" s="653"/>
      <c r="AN10" s="653"/>
      <c r="AO10" s="654"/>
      <c r="AP10" s="644" t="s">
        <v>233</v>
      </c>
      <c r="AQ10" s="645"/>
      <c r="AR10" s="645"/>
      <c r="AS10" s="645"/>
      <c r="AT10" s="645"/>
      <c r="AU10" s="645"/>
      <c r="AV10" s="645"/>
      <c r="AW10" s="645"/>
      <c r="AX10" s="645"/>
      <c r="AY10" s="645"/>
      <c r="AZ10" s="645"/>
      <c r="BA10" s="645"/>
      <c r="BB10" s="645"/>
      <c r="BC10" s="645"/>
      <c r="BD10" s="645"/>
      <c r="BE10" s="645"/>
      <c r="BF10" s="646"/>
      <c r="BG10" s="647">
        <v>32779</v>
      </c>
      <c r="BH10" s="648"/>
      <c r="BI10" s="648"/>
      <c r="BJ10" s="648"/>
      <c r="BK10" s="648"/>
      <c r="BL10" s="648"/>
      <c r="BM10" s="648"/>
      <c r="BN10" s="649"/>
      <c r="BO10" s="650">
        <v>2.2000000000000002</v>
      </c>
      <c r="BP10" s="650"/>
      <c r="BQ10" s="650"/>
      <c r="BR10" s="650"/>
      <c r="BS10" s="651" t="s">
        <v>122</v>
      </c>
      <c r="BT10" s="651"/>
      <c r="BU10" s="651"/>
      <c r="BV10" s="651"/>
      <c r="BW10" s="651"/>
      <c r="BX10" s="651"/>
      <c r="BY10" s="651"/>
      <c r="BZ10" s="651"/>
      <c r="CA10" s="651"/>
      <c r="CB10" s="655"/>
      <c r="CD10" s="644" t="s">
        <v>234</v>
      </c>
      <c r="CE10" s="645"/>
      <c r="CF10" s="645"/>
      <c r="CG10" s="645"/>
      <c r="CH10" s="645"/>
      <c r="CI10" s="645"/>
      <c r="CJ10" s="645"/>
      <c r="CK10" s="645"/>
      <c r="CL10" s="645"/>
      <c r="CM10" s="645"/>
      <c r="CN10" s="645"/>
      <c r="CO10" s="645"/>
      <c r="CP10" s="645"/>
      <c r="CQ10" s="646"/>
      <c r="CR10" s="647">
        <v>23578</v>
      </c>
      <c r="CS10" s="648"/>
      <c r="CT10" s="648"/>
      <c r="CU10" s="648"/>
      <c r="CV10" s="648"/>
      <c r="CW10" s="648"/>
      <c r="CX10" s="648"/>
      <c r="CY10" s="649"/>
      <c r="CZ10" s="650">
        <v>0.1</v>
      </c>
      <c r="DA10" s="650"/>
      <c r="DB10" s="650"/>
      <c r="DC10" s="650"/>
      <c r="DD10" s="656" t="s">
        <v>122</v>
      </c>
      <c r="DE10" s="648"/>
      <c r="DF10" s="648"/>
      <c r="DG10" s="648"/>
      <c r="DH10" s="648"/>
      <c r="DI10" s="648"/>
      <c r="DJ10" s="648"/>
      <c r="DK10" s="648"/>
      <c r="DL10" s="648"/>
      <c r="DM10" s="648"/>
      <c r="DN10" s="648"/>
      <c r="DO10" s="648"/>
      <c r="DP10" s="649"/>
      <c r="DQ10" s="656">
        <v>11965</v>
      </c>
      <c r="DR10" s="648"/>
      <c r="DS10" s="648"/>
      <c r="DT10" s="648"/>
      <c r="DU10" s="648"/>
      <c r="DV10" s="648"/>
      <c r="DW10" s="648"/>
      <c r="DX10" s="648"/>
      <c r="DY10" s="648"/>
      <c r="DZ10" s="648"/>
      <c r="EA10" s="648"/>
      <c r="EB10" s="648"/>
      <c r="EC10" s="657"/>
    </row>
    <row r="11" spans="2:143" ht="11.25" customHeight="1" x14ac:dyDescent="0.15">
      <c r="B11" s="644" t="s">
        <v>235</v>
      </c>
      <c r="C11" s="645"/>
      <c r="D11" s="645"/>
      <c r="E11" s="645"/>
      <c r="F11" s="645"/>
      <c r="G11" s="645"/>
      <c r="H11" s="645"/>
      <c r="I11" s="645"/>
      <c r="J11" s="645"/>
      <c r="K11" s="645"/>
      <c r="L11" s="645"/>
      <c r="M11" s="645"/>
      <c r="N11" s="645"/>
      <c r="O11" s="645"/>
      <c r="P11" s="645"/>
      <c r="Q11" s="646"/>
      <c r="R11" s="647">
        <v>323560</v>
      </c>
      <c r="S11" s="648"/>
      <c r="T11" s="648"/>
      <c r="U11" s="648"/>
      <c r="V11" s="648"/>
      <c r="W11" s="648"/>
      <c r="X11" s="648"/>
      <c r="Y11" s="649"/>
      <c r="Z11" s="652">
        <v>1.8</v>
      </c>
      <c r="AA11" s="653"/>
      <c r="AB11" s="653"/>
      <c r="AC11" s="659"/>
      <c r="AD11" s="656">
        <v>323560</v>
      </c>
      <c r="AE11" s="648"/>
      <c r="AF11" s="648"/>
      <c r="AG11" s="648"/>
      <c r="AH11" s="648"/>
      <c r="AI11" s="648"/>
      <c r="AJ11" s="648"/>
      <c r="AK11" s="649"/>
      <c r="AL11" s="652">
        <v>3.6</v>
      </c>
      <c r="AM11" s="653"/>
      <c r="AN11" s="653"/>
      <c r="AO11" s="654"/>
      <c r="AP11" s="644" t="s">
        <v>236</v>
      </c>
      <c r="AQ11" s="645"/>
      <c r="AR11" s="645"/>
      <c r="AS11" s="645"/>
      <c r="AT11" s="645"/>
      <c r="AU11" s="645"/>
      <c r="AV11" s="645"/>
      <c r="AW11" s="645"/>
      <c r="AX11" s="645"/>
      <c r="AY11" s="645"/>
      <c r="AZ11" s="645"/>
      <c r="BA11" s="645"/>
      <c r="BB11" s="645"/>
      <c r="BC11" s="645"/>
      <c r="BD11" s="645"/>
      <c r="BE11" s="645"/>
      <c r="BF11" s="646"/>
      <c r="BG11" s="647">
        <v>32527</v>
      </c>
      <c r="BH11" s="648"/>
      <c r="BI11" s="648"/>
      <c r="BJ11" s="648"/>
      <c r="BK11" s="648"/>
      <c r="BL11" s="648"/>
      <c r="BM11" s="648"/>
      <c r="BN11" s="649"/>
      <c r="BO11" s="650">
        <v>2.1</v>
      </c>
      <c r="BP11" s="650"/>
      <c r="BQ11" s="650"/>
      <c r="BR11" s="650"/>
      <c r="BS11" s="651" t="s">
        <v>122</v>
      </c>
      <c r="BT11" s="651"/>
      <c r="BU11" s="651"/>
      <c r="BV11" s="651"/>
      <c r="BW11" s="651"/>
      <c r="BX11" s="651"/>
      <c r="BY11" s="651"/>
      <c r="BZ11" s="651"/>
      <c r="CA11" s="651"/>
      <c r="CB11" s="655"/>
      <c r="CD11" s="644" t="s">
        <v>237</v>
      </c>
      <c r="CE11" s="645"/>
      <c r="CF11" s="645"/>
      <c r="CG11" s="645"/>
      <c r="CH11" s="645"/>
      <c r="CI11" s="645"/>
      <c r="CJ11" s="645"/>
      <c r="CK11" s="645"/>
      <c r="CL11" s="645"/>
      <c r="CM11" s="645"/>
      <c r="CN11" s="645"/>
      <c r="CO11" s="645"/>
      <c r="CP11" s="645"/>
      <c r="CQ11" s="646"/>
      <c r="CR11" s="647">
        <v>1085016</v>
      </c>
      <c r="CS11" s="648"/>
      <c r="CT11" s="648"/>
      <c r="CU11" s="648"/>
      <c r="CV11" s="648"/>
      <c r="CW11" s="648"/>
      <c r="CX11" s="648"/>
      <c r="CY11" s="649"/>
      <c r="CZ11" s="650">
        <v>6.1</v>
      </c>
      <c r="DA11" s="650"/>
      <c r="DB11" s="650"/>
      <c r="DC11" s="650"/>
      <c r="DD11" s="656">
        <v>440646</v>
      </c>
      <c r="DE11" s="648"/>
      <c r="DF11" s="648"/>
      <c r="DG11" s="648"/>
      <c r="DH11" s="648"/>
      <c r="DI11" s="648"/>
      <c r="DJ11" s="648"/>
      <c r="DK11" s="648"/>
      <c r="DL11" s="648"/>
      <c r="DM11" s="648"/>
      <c r="DN11" s="648"/>
      <c r="DO11" s="648"/>
      <c r="DP11" s="649"/>
      <c r="DQ11" s="656">
        <v>437896</v>
      </c>
      <c r="DR11" s="648"/>
      <c r="DS11" s="648"/>
      <c r="DT11" s="648"/>
      <c r="DU11" s="648"/>
      <c r="DV11" s="648"/>
      <c r="DW11" s="648"/>
      <c r="DX11" s="648"/>
      <c r="DY11" s="648"/>
      <c r="DZ11" s="648"/>
      <c r="EA11" s="648"/>
      <c r="EB11" s="648"/>
      <c r="EC11" s="657"/>
    </row>
    <row r="12" spans="2:143" ht="11.25" customHeight="1" x14ac:dyDescent="0.15">
      <c r="B12" s="644" t="s">
        <v>238</v>
      </c>
      <c r="C12" s="645"/>
      <c r="D12" s="645"/>
      <c r="E12" s="645"/>
      <c r="F12" s="645"/>
      <c r="G12" s="645"/>
      <c r="H12" s="645"/>
      <c r="I12" s="645"/>
      <c r="J12" s="645"/>
      <c r="K12" s="645"/>
      <c r="L12" s="645"/>
      <c r="M12" s="645"/>
      <c r="N12" s="645"/>
      <c r="O12" s="645"/>
      <c r="P12" s="645"/>
      <c r="Q12" s="646"/>
      <c r="R12" s="647" t="s">
        <v>122</v>
      </c>
      <c r="S12" s="648"/>
      <c r="T12" s="648"/>
      <c r="U12" s="648"/>
      <c r="V12" s="648"/>
      <c r="W12" s="648"/>
      <c r="X12" s="648"/>
      <c r="Y12" s="649"/>
      <c r="Z12" s="650" t="s">
        <v>122</v>
      </c>
      <c r="AA12" s="650"/>
      <c r="AB12" s="650"/>
      <c r="AC12" s="650"/>
      <c r="AD12" s="651" t="s">
        <v>122</v>
      </c>
      <c r="AE12" s="651"/>
      <c r="AF12" s="651"/>
      <c r="AG12" s="651"/>
      <c r="AH12" s="651"/>
      <c r="AI12" s="651"/>
      <c r="AJ12" s="651"/>
      <c r="AK12" s="651"/>
      <c r="AL12" s="652" t="s">
        <v>122</v>
      </c>
      <c r="AM12" s="653"/>
      <c r="AN12" s="653"/>
      <c r="AO12" s="654"/>
      <c r="AP12" s="644" t="s">
        <v>239</v>
      </c>
      <c r="AQ12" s="645"/>
      <c r="AR12" s="645"/>
      <c r="AS12" s="645"/>
      <c r="AT12" s="645"/>
      <c r="AU12" s="645"/>
      <c r="AV12" s="645"/>
      <c r="AW12" s="645"/>
      <c r="AX12" s="645"/>
      <c r="AY12" s="645"/>
      <c r="AZ12" s="645"/>
      <c r="BA12" s="645"/>
      <c r="BB12" s="645"/>
      <c r="BC12" s="645"/>
      <c r="BD12" s="645"/>
      <c r="BE12" s="645"/>
      <c r="BF12" s="646"/>
      <c r="BG12" s="647">
        <v>597540</v>
      </c>
      <c r="BH12" s="648"/>
      <c r="BI12" s="648"/>
      <c r="BJ12" s="648"/>
      <c r="BK12" s="648"/>
      <c r="BL12" s="648"/>
      <c r="BM12" s="648"/>
      <c r="BN12" s="649"/>
      <c r="BO12" s="650">
        <v>39.200000000000003</v>
      </c>
      <c r="BP12" s="650"/>
      <c r="BQ12" s="650"/>
      <c r="BR12" s="650"/>
      <c r="BS12" s="651" t="s">
        <v>122</v>
      </c>
      <c r="BT12" s="651"/>
      <c r="BU12" s="651"/>
      <c r="BV12" s="651"/>
      <c r="BW12" s="651"/>
      <c r="BX12" s="651"/>
      <c r="BY12" s="651"/>
      <c r="BZ12" s="651"/>
      <c r="CA12" s="651"/>
      <c r="CB12" s="655"/>
      <c r="CD12" s="644" t="s">
        <v>240</v>
      </c>
      <c r="CE12" s="645"/>
      <c r="CF12" s="645"/>
      <c r="CG12" s="645"/>
      <c r="CH12" s="645"/>
      <c r="CI12" s="645"/>
      <c r="CJ12" s="645"/>
      <c r="CK12" s="645"/>
      <c r="CL12" s="645"/>
      <c r="CM12" s="645"/>
      <c r="CN12" s="645"/>
      <c r="CO12" s="645"/>
      <c r="CP12" s="645"/>
      <c r="CQ12" s="646"/>
      <c r="CR12" s="647">
        <v>760478</v>
      </c>
      <c r="CS12" s="648"/>
      <c r="CT12" s="648"/>
      <c r="CU12" s="648"/>
      <c r="CV12" s="648"/>
      <c r="CW12" s="648"/>
      <c r="CX12" s="648"/>
      <c r="CY12" s="649"/>
      <c r="CZ12" s="650">
        <v>4.3</v>
      </c>
      <c r="DA12" s="650"/>
      <c r="DB12" s="650"/>
      <c r="DC12" s="650"/>
      <c r="DD12" s="656">
        <v>204452</v>
      </c>
      <c r="DE12" s="648"/>
      <c r="DF12" s="648"/>
      <c r="DG12" s="648"/>
      <c r="DH12" s="648"/>
      <c r="DI12" s="648"/>
      <c r="DJ12" s="648"/>
      <c r="DK12" s="648"/>
      <c r="DL12" s="648"/>
      <c r="DM12" s="648"/>
      <c r="DN12" s="648"/>
      <c r="DO12" s="648"/>
      <c r="DP12" s="649"/>
      <c r="DQ12" s="656">
        <v>333899</v>
      </c>
      <c r="DR12" s="648"/>
      <c r="DS12" s="648"/>
      <c r="DT12" s="648"/>
      <c r="DU12" s="648"/>
      <c r="DV12" s="648"/>
      <c r="DW12" s="648"/>
      <c r="DX12" s="648"/>
      <c r="DY12" s="648"/>
      <c r="DZ12" s="648"/>
      <c r="EA12" s="648"/>
      <c r="EB12" s="648"/>
      <c r="EC12" s="657"/>
    </row>
    <row r="13" spans="2:143" ht="11.25" customHeight="1" x14ac:dyDescent="0.15">
      <c r="B13" s="644" t="s">
        <v>241</v>
      </c>
      <c r="C13" s="645"/>
      <c r="D13" s="645"/>
      <c r="E13" s="645"/>
      <c r="F13" s="645"/>
      <c r="G13" s="645"/>
      <c r="H13" s="645"/>
      <c r="I13" s="645"/>
      <c r="J13" s="645"/>
      <c r="K13" s="645"/>
      <c r="L13" s="645"/>
      <c r="M13" s="645"/>
      <c r="N13" s="645"/>
      <c r="O13" s="645"/>
      <c r="P13" s="645"/>
      <c r="Q13" s="646"/>
      <c r="R13" s="647" t="s">
        <v>122</v>
      </c>
      <c r="S13" s="648"/>
      <c r="T13" s="648"/>
      <c r="U13" s="648"/>
      <c r="V13" s="648"/>
      <c r="W13" s="648"/>
      <c r="X13" s="648"/>
      <c r="Y13" s="649"/>
      <c r="Z13" s="650" t="s">
        <v>122</v>
      </c>
      <c r="AA13" s="650"/>
      <c r="AB13" s="650"/>
      <c r="AC13" s="650"/>
      <c r="AD13" s="651" t="s">
        <v>122</v>
      </c>
      <c r="AE13" s="651"/>
      <c r="AF13" s="651"/>
      <c r="AG13" s="651"/>
      <c r="AH13" s="651"/>
      <c r="AI13" s="651"/>
      <c r="AJ13" s="651"/>
      <c r="AK13" s="651"/>
      <c r="AL13" s="652" t="s">
        <v>122</v>
      </c>
      <c r="AM13" s="653"/>
      <c r="AN13" s="653"/>
      <c r="AO13" s="654"/>
      <c r="AP13" s="644" t="s">
        <v>242</v>
      </c>
      <c r="AQ13" s="645"/>
      <c r="AR13" s="645"/>
      <c r="AS13" s="645"/>
      <c r="AT13" s="645"/>
      <c r="AU13" s="645"/>
      <c r="AV13" s="645"/>
      <c r="AW13" s="645"/>
      <c r="AX13" s="645"/>
      <c r="AY13" s="645"/>
      <c r="AZ13" s="645"/>
      <c r="BA13" s="645"/>
      <c r="BB13" s="645"/>
      <c r="BC13" s="645"/>
      <c r="BD13" s="645"/>
      <c r="BE13" s="645"/>
      <c r="BF13" s="646"/>
      <c r="BG13" s="647">
        <v>574195</v>
      </c>
      <c r="BH13" s="648"/>
      <c r="BI13" s="648"/>
      <c r="BJ13" s="648"/>
      <c r="BK13" s="648"/>
      <c r="BL13" s="648"/>
      <c r="BM13" s="648"/>
      <c r="BN13" s="649"/>
      <c r="BO13" s="650">
        <v>37.700000000000003</v>
      </c>
      <c r="BP13" s="650"/>
      <c r="BQ13" s="650"/>
      <c r="BR13" s="650"/>
      <c r="BS13" s="651" t="s">
        <v>122</v>
      </c>
      <c r="BT13" s="651"/>
      <c r="BU13" s="651"/>
      <c r="BV13" s="651"/>
      <c r="BW13" s="651"/>
      <c r="BX13" s="651"/>
      <c r="BY13" s="651"/>
      <c r="BZ13" s="651"/>
      <c r="CA13" s="651"/>
      <c r="CB13" s="655"/>
      <c r="CD13" s="644" t="s">
        <v>243</v>
      </c>
      <c r="CE13" s="645"/>
      <c r="CF13" s="645"/>
      <c r="CG13" s="645"/>
      <c r="CH13" s="645"/>
      <c r="CI13" s="645"/>
      <c r="CJ13" s="645"/>
      <c r="CK13" s="645"/>
      <c r="CL13" s="645"/>
      <c r="CM13" s="645"/>
      <c r="CN13" s="645"/>
      <c r="CO13" s="645"/>
      <c r="CP13" s="645"/>
      <c r="CQ13" s="646"/>
      <c r="CR13" s="647">
        <v>2157659</v>
      </c>
      <c r="CS13" s="648"/>
      <c r="CT13" s="648"/>
      <c r="CU13" s="648"/>
      <c r="CV13" s="648"/>
      <c r="CW13" s="648"/>
      <c r="CX13" s="648"/>
      <c r="CY13" s="649"/>
      <c r="CZ13" s="650">
        <v>12.1</v>
      </c>
      <c r="DA13" s="650"/>
      <c r="DB13" s="650"/>
      <c r="DC13" s="650"/>
      <c r="DD13" s="656">
        <v>1493442</v>
      </c>
      <c r="DE13" s="648"/>
      <c r="DF13" s="648"/>
      <c r="DG13" s="648"/>
      <c r="DH13" s="648"/>
      <c r="DI13" s="648"/>
      <c r="DJ13" s="648"/>
      <c r="DK13" s="648"/>
      <c r="DL13" s="648"/>
      <c r="DM13" s="648"/>
      <c r="DN13" s="648"/>
      <c r="DO13" s="648"/>
      <c r="DP13" s="649"/>
      <c r="DQ13" s="656">
        <v>621692</v>
      </c>
      <c r="DR13" s="648"/>
      <c r="DS13" s="648"/>
      <c r="DT13" s="648"/>
      <c r="DU13" s="648"/>
      <c r="DV13" s="648"/>
      <c r="DW13" s="648"/>
      <c r="DX13" s="648"/>
      <c r="DY13" s="648"/>
      <c r="DZ13" s="648"/>
      <c r="EA13" s="648"/>
      <c r="EB13" s="648"/>
      <c r="EC13" s="657"/>
    </row>
    <row r="14" spans="2:143" ht="11.25" customHeight="1" x14ac:dyDescent="0.15">
      <c r="B14" s="644" t="s">
        <v>244</v>
      </c>
      <c r="C14" s="645"/>
      <c r="D14" s="645"/>
      <c r="E14" s="645"/>
      <c r="F14" s="645"/>
      <c r="G14" s="645"/>
      <c r="H14" s="645"/>
      <c r="I14" s="645"/>
      <c r="J14" s="645"/>
      <c r="K14" s="645"/>
      <c r="L14" s="645"/>
      <c r="M14" s="645"/>
      <c r="N14" s="645"/>
      <c r="O14" s="645"/>
      <c r="P14" s="645"/>
      <c r="Q14" s="646"/>
      <c r="R14" s="647">
        <v>612</v>
      </c>
      <c r="S14" s="648"/>
      <c r="T14" s="648"/>
      <c r="U14" s="648"/>
      <c r="V14" s="648"/>
      <c r="W14" s="648"/>
      <c r="X14" s="648"/>
      <c r="Y14" s="649"/>
      <c r="Z14" s="650">
        <v>0</v>
      </c>
      <c r="AA14" s="650"/>
      <c r="AB14" s="650"/>
      <c r="AC14" s="650"/>
      <c r="AD14" s="651">
        <v>612</v>
      </c>
      <c r="AE14" s="651"/>
      <c r="AF14" s="651"/>
      <c r="AG14" s="651"/>
      <c r="AH14" s="651"/>
      <c r="AI14" s="651"/>
      <c r="AJ14" s="651"/>
      <c r="AK14" s="651"/>
      <c r="AL14" s="652">
        <v>0</v>
      </c>
      <c r="AM14" s="653"/>
      <c r="AN14" s="653"/>
      <c r="AO14" s="654"/>
      <c r="AP14" s="644" t="s">
        <v>245</v>
      </c>
      <c r="AQ14" s="645"/>
      <c r="AR14" s="645"/>
      <c r="AS14" s="645"/>
      <c r="AT14" s="645"/>
      <c r="AU14" s="645"/>
      <c r="AV14" s="645"/>
      <c r="AW14" s="645"/>
      <c r="AX14" s="645"/>
      <c r="AY14" s="645"/>
      <c r="AZ14" s="645"/>
      <c r="BA14" s="645"/>
      <c r="BB14" s="645"/>
      <c r="BC14" s="645"/>
      <c r="BD14" s="645"/>
      <c r="BE14" s="645"/>
      <c r="BF14" s="646"/>
      <c r="BG14" s="647">
        <v>71616</v>
      </c>
      <c r="BH14" s="648"/>
      <c r="BI14" s="648"/>
      <c r="BJ14" s="648"/>
      <c r="BK14" s="648"/>
      <c r="BL14" s="648"/>
      <c r="BM14" s="648"/>
      <c r="BN14" s="649"/>
      <c r="BO14" s="650">
        <v>4.7</v>
      </c>
      <c r="BP14" s="650"/>
      <c r="BQ14" s="650"/>
      <c r="BR14" s="650"/>
      <c r="BS14" s="651" t="s">
        <v>122</v>
      </c>
      <c r="BT14" s="651"/>
      <c r="BU14" s="651"/>
      <c r="BV14" s="651"/>
      <c r="BW14" s="651"/>
      <c r="BX14" s="651"/>
      <c r="BY14" s="651"/>
      <c r="BZ14" s="651"/>
      <c r="CA14" s="651"/>
      <c r="CB14" s="655"/>
      <c r="CD14" s="644" t="s">
        <v>246</v>
      </c>
      <c r="CE14" s="645"/>
      <c r="CF14" s="645"/>
      <c r="CG14" s="645"/>
      <c r="CH14" s="645"/>
      <c r="CI14" s="645"/>
      <c r="CJ14" s="645"/>
      <c r="CK14" s="645"/>
      <c r="CL14" s="645"/>
      <c r="CM14" s="645"/>
      <c r="CN14" s="645"/>
      <c r="CO14" s="645"/>
      <c r="CP14" s="645"/>
      <c r="CQ14" s="646"/>
      <c r="CR14" s="647">
        <v>463542</v>
      </c>
      <c r="CS14" s="648"/>
      <c r="CT14" s="648"/>
      <c r="CU14" s="648"/>
      <c r="CV14" s="648"/>
      <c r="CW14" s="648"/>
      <c r="CX14" s="648"/>
      <c r="CY14" s="649"/>
      <c r="CZ14" s="650">
        <v>2.6</v>
      </c>
      <c r="DA14" s="650"/>
      <c r="DB14" s="650"/>
      <c r="DC14" s="650"/>
      <c r="DD14" s="656">
        <v>22220</v>
      </c>
      <c r="DE14" s="648"/>
      <c r="DF14" s="648"/>
      <c r="DG14" s="648"/>
      <c r="DH14" s="648"/>
      <c r="DI14" s="648"/>
      <c r="DJ14" s="648"/>
      <c r="DK14" s="648"/>
      <c r="DL14" s="648"/>
      <c r="DM14" s="648"/>
      <c r="DN14" s="648"/>
      <c r="DO14" s="648"/>
      <c r="DP14" s="649"/>
      <c r="DQ14" s="656">
        <v>430940</v>
      </c>
      <c r="DR14" s="648"/>
      <c r="DS14" s="648"/>
      <c r="DT14" s="648"/>
      <c r="DU14" s="648"/>
      <c r="DV14" s="648"/>
      <c r="DW14" s="648"/>
      <c r="DX14" s="648"/>
      <c r="DY14" s="648"/>
      <c r="DZ14" s="648"/>
      <c r="EA14" s="648"/>
      <c r="EB14" s="648"/>
      <c r="EC14" s="657"/>
    </row>
    <row r="15" spans="2:143" ht="11.25" customHeight="1" x14ac:dyDescent="0.15">
      <c r="B15" s="644" t="s">
        <v>247</v>
      </c>
      <c r="C15" s="645"/>
      <c r="D15" s="645"/>
      <c r="E15" s="645"/>
      <c r="F15" s="645"/>
      <c r="G15" s="645"/>
      <c r="H15" s="645"/>
      <c r="I15" s="645"/>
      <c r="J15" s="645"/>
      <c r="K15" s="645"/>
      <c r="L15" s="645"/>
      <c r="M15" s="645"/>
      <c r="N15" s="645"/>
      <c r="O15" s="645"/>
      <c r="P15" s="645"/>
      <c r="Q15" s="646"/>
      <c r="R15" s="647" t="s">
        <v>122</v>
      </c>
      <c r="S15" s="648"/>
      <c r="T15" s="648"/>
      <c r="U15" s="648"/>
      <c r="V15" s="648"/>
      <c r="W15" s="648"/>
      <c r="X15" s="648"/>
      <c r="Y15" s="649"/>
      <c r="Z15" s="650" t="s">
        <v>122</v>
      </c>
      <c r="AA15" s="650"/>
      <c r="AB15" s="650"/>
      <c r="AC15" s="650"/>
      <c r="AD15" s="651" t="s">
        <v>122</v>
      </c>
      <c r="AE15" s="651"/>
      <c r="AF15" s="651"/>
      <c r="AG15" s="651"/>
      <c r="AH15" s="651"/>
      <c r="AI15" s="651"/>
      <c r="AJ15" s="651"/>
      <c r="AK15" s="651"/>
      <c r="AL15" s="652" t="s">
        <v>122</v>
      </c>
      <c r="AM15" s="653"/>
      <c r="AN15" s="653"/>
      <c r="AO15" s="654"/>
      <c r="AP15" s="644" t="s">
        <v>248</v>
      </c>
      <c r="AQ15" s="645"/>
      <c r="AR15" s="645"/>
      <c r="AS15" s="645"/>
      <c r="AT15" s="645"/>
      <c r="AU15" s="645"/>
      <c r="AV15" s="645"/>
      <c r="AW15" s="645"/>
      <c r="AX15" s="645"/>
      <c r="AY15" s="645"/>
      <c r="AZ15" s="645"/>
      <c r="BA15" s="645"/>
      <c r="BB15" s="645"/>
      <c r="BC15" s="645"/>
      <c r="BD15" s="645"/>
      <c r="BE15" s="645"/>
      <c r="BF15" s="646"/>
      <c r="BG15" s="647">
        <v>116551</v>
      </c>
      <c r="BH15" s="648"/>
      <c r="BI15" s="648"/>
      <c r="BJ15" s="648"/>
      <c r="BK15" s="648"/>
      <c r="BL15" s="648"/>
      <c r="BM15" s="648"/>
      <c r="BN15" s="649"/>
      <c r="BO15" s="650">
        <v>7.6</v>
      </c>
      <c r="BP15" s="650"/>
      <c r="BQ15" s="650"/>
      <c r="BR15" s="650"/>
      <c r="BS15" s="651" t="s">
        <v>122</v>
      </c>
      <c r="BT15" s="651"/>
      <c r="BU15" s="651"/>
      <c r="BV15" s="651"/>
      <c r="BW15" s="651"/>
      <c r="BX15" s="651"/>
      <c r="BY15" s="651"/>
      <c r="BZ15" s="651"/>
      <c r="CA15" s="651"/>
      <c r="CB15" s="655"/>
      <c r="CD15" s="644" t="s">
        <v>249</v>
      </c>
      <c r="CE15" s="645"/>
      <c r="CF15" s="645"/>
      <c r="CG15" s="645"/>
      <c r="CH15" s="645"/>
      <c r="CI15" s="645"/>
      <c r="CJ15" s="645"/>
      <c r="CK15" s="645"/>
      <c r="CL15" s="645"/>
      <c r="CM15" s="645"/>
      <c r="CN15" s="645"/>
      <c r="CO15" s="645"/>
      <c r="CP15" s="645"/>
      <c r="CQ15" s="646"/>
      <c r="CR15" s="647">
        <v>1342618</v>
      </c>
      <c r="CS15" s="648"/>
      <c r="CT15" s="648"/>
      <c r="CU15" s="648"/>
      <c r="CV15" s="648"/>
      <c r="CW15" s="648"/>
      <c r="CX15" s="648"/>
      <c r="CY15" s="649"/>
      <c r="CZ15" s="650">
        <v>7.5</v>
      </c>
      <c r="DA15" s="650"/>
      <c r="DB15" s="650"/>
      <c r="DC15" s="650"/>
      <c r="DD15" s="656">
        <v>333140</v>
      </c>
      <c r="DE15" s="648"/>
      <c r="DF15" s="648"/>
      <c r="DG15" s="648"/>
      <c r="DH15" s="648"/>
      <c r="DI15" s="648"/>
      <c r="DJ15" s="648"/>
      <c r="DK15" s="648"/>
      <c r="DL15" s="648"/>
      <c r="DM15" s="648"/>
      <c r="DN15" s="648"/>
      <c r="DO15" s="648"/>
      <c r="DP15" s="649"/>
      <c r="DQ15" s="656">
        <v>915582</v>
      </c>
      <c r="DR15" s="648"/>
      <c r="DS15" s="648"/>
      <c r="DT15" s="648"/>
      <c r="DU15" s="648"/>
      <c r="DV15" s="648"/>
      <c r="DW15" s="648"/>
      <c r="DX15" s="648"/>
      <c r="DY15" s="648"/>
      <c r="DZ15" s="648"/>
      <c r="EA15" s="648"/>
      <c r="EB15" s="648"/>
      <c r="EC15" s="657"/>
    </row>
    <row r="16" spans="2:143" ht="11.25" customHeight="1" x14ac:dyDescent="0.15">
      <c r="B16" s="644" t="s">
        <v>250</v>
      </c>
      <c r="C16" s="645"/>
      <c r="D16" s="645"/>
      <c r="E16" s="645"/>
      <c r="F16" s="645"/>
      <c r="G16" s="645"/>
      <c r="H16" s="645"/>
      <c r="I16" s="645"/>
      <c r="J16" s="645"/>
      <c r="K16" s="645"/>
      <c r="L16" s="645"/>
      <c r="M16" s="645"/>
      <c r="N16" s="645"/>
      <c r="O16" s="645"/>
      <c r="P16" s="645"/>
      <c r="Q16" s="646"/>
      <c r="R16" s="647">
        <v>6981</v>
      </c>
      <c r="S16" s="648"/>
      <c r="T16" s="648"/>
      <c r="U16" s="648"/>
      <c r="V16" s="648"/>
      <c r="W16" s="648"/>
      <c r="X16" s="648"/>
      <c r="Y16" s="649"/>
      <c r="Z16" s="650">
        <v>0</v>
      </c>
      <c r="AA16" s="650"/>
      <c r="AB16" s="650"/>
      <c r="AC16" s="650"/>
      <c r="AD16" s="651">
        <v>6981</v>
      </c>
      <c r="AE16" s="651"/>
      <c r="AF16" s="651"/>
      <c r="AG16" s="651"/>
      <c r="AH16" s="651"/>
      <c r="AI16" s="651"/>
      <c r="AJ16" s="651"/>
      <c r="AK16" s="651"/>
      <c r="AL16" s="652">
        <v>0.1</v>
      </c>
      <c r="AM16" s="653"/>
      <c r="AN16" s="653"/>
      <c r="AO16" s="654"/>
      <c r="AP16" s="644" t="s">
        <v>251</v>
      </c>
      <c r="AQ16" s="645"/>
      <c r="AR16" s="645"/>
      <c r="AS16" s="645"/>
      <c r="AT16" s="645"/>
      <c r="AU16" s="645"/>
      <c r="AV16" s="645"/>
      <c r="AW16" s="645"/>
      <c r="AX16" s="645"/>
      <c r="AY16" s="645"/>
      <c r="AZ16" s="645"/>
      <c r="BA16" s="645"/>
      <c r="BB16" s="645"/>
      <c r="BC16" s="645"/>
      <c r="BD16" s="645"/>
      <c r="BE16" s="645"/>
      <c r="BF16" s="646"/>
      <c r="BG16" s="647" t="s">
        <v>122</v>
      </c>
      <c r="BH16" s="648"/>
      <c r="BI16" s="648"/>
      <c r="BJ16" s="648"/>
      <c r="BK16" s="648"/>
      <c r="BL16" s="648"/>
      <c r="BM16" s="648"/>
      <c r="BN16" s="649"/>
      <c r="BO16" s="650" t="s">
        <v>122</v>
      </c>
      <c r="BP16" s="650"/>
      <c r="BQ16" s="650"/>
      <c r="BR16" s="650"/>
      <c r="BS16" s="651" t="s">
        <v>122</v>
      </c>
      <c r="BT16" s="651"/>
      <c r="BU16" s="651"/>
      <c r="BV16" s="651"/>
      <c r="BW16" s="651"/>
      <c r="BX16" s="651"/>
      <c r="BY16" s="651"/>
      <c r="BZ16" s="651"/>
      <c r="CA16" s="651"/>
      <c r="CB16" s="655"/>
      <c r="CD16" s="644" t="s">
        <v>252</v>
      </c>
      <c r="CE16" s="645"/>
      <c r="CF16" s="645"/>
      <c r="CG16" s="645"/>
      <c r="CH16" s="645"/>
      <c r="CI16" s="645"/>
      <c r="CJ16" s="645"/>
      <c r="CK16" s="645"/>
      <c r="CL16" s="645"/>
      <c r="CM16" s="645"/>
      <c r="CN16" s="645"/>
      <c r="CO16" s="645"/>
      <c r="CP16" s="645"/>
      <c r="CQ16" s="646"/>
      <c r="CR16" s="647">
        <v>660595</v>
      </c>
      <c r="CS16" s="648"/>
      <c r="CT16" s="648"/>
      <c r="CU16" s="648"/>
      <c r="CV16" s="648"/>
      <c r="CW16" s="648"/>
      <c r="CX16" s="648"/>
      <c r="CY16" s="649"/>
      <c r="CZ16" s="650">
        <v>3.7</v>
      </c>
      <c r="DA16" s="650"/>
      <c r="DB16" s="650"/>
      <c r="DC16" s="650"/>
      <c r="DD16" s="656" t="s">
        <v>122</v>
      </c>
      <c r="DE16" s="648"/>
      <c r="DF16" s="648"/>
      <c r="DG16" s="648"/>
      <c r="DH16" s="648"/>
      <c r="DI16" s="648"/>
      <c r="DJ16" s="648"/>
      <c r="DK16" s="648"/>
      <c r="DL16" s="648"/>
      <c r="DM16" s="648"/>
      <c r="DN16" s="648"/>
      <c r="DO16" s="648"/>
      <c r="DP16" s="649"/>
      <c r="DQ16" s="656">
        <v>66687</v>
      </c>
      <c r="DR16" s="648"/>
      <c r="DS16" s="648"/>
      <c r="DT16" s="648"/>
      <c r="DU16" s="648"/>
      <c r="DV16" s="648"/>
      <c r="DW16" s="648"/>
      <c r="DX16" s="648"/>
      <c r="DY16" s="648"/>
      <c r="DZ16" s="648"/>
      <c r="EA16" s="648"/>
      <c r="EB16" s="648"/>
      <c r="EC16" s="657"/>
    </row>
    <row r="17" spans="2:133" ht="11.25" customHeight="1" x14ac:dyDescent="0.15">
      <c r="B17" s="644" t="s">
        <v>253</v>
      </c>
      <c r="C17" s="645"/>
      <c r="D17" s="645"/>
      <c r="E17" s="645"/>
      <c r="F17" s="645"/>
      <c r="G17" s="645"/>
      <c r="H17" s="645"/>
      <c r="I17" s="645"/>
      <c r="J17" s="645"/>
      <c r="K17" s="645"/>
      <c r="L17" s="645"/>
      <c r="M17" s="645"/>
      <c r="N17" s="645"/>
      <c r="O17" s="645"/>
      <c r="P17" s="645"/>
      <c r="Q17" s="646"/>
      <c r="R17" s="647">
        <v>29801</v>
      </c>
      <c r="S17" s="648"/>
      <c r="T17" s="648"/>
      <c r="U17" s="648"/>
      <c r="V17" s="648"/>
      <c r="W17" s="648"/>
      <c r="X17" s="648"/>
      <c r="Y17" s="649"/>
      <c r="Z17" s="650">
        <v>0.2</v>
      </c>
      <c r="AA17" s="650"/>
      <c r="AB17" s="650"/>
      <c r="AC17" s="650"/>
      <c r="AD17" s="651">
        <v>29801</v>
      </c>
      <c r="AE17" s="651"/>
      <c r="AF17" s="651"/>
      <c r="AG17" s="651"/>
      <c r="AH17" s="651"/>
      <c r="AI17" s="651"/>
      <c r="AJ17" s="651"/>
      <c r="AK17" s="651"/>
      <c r="AL17" s="652">
        <v>0.3</v>
      </c>
      <c r="AM17" s="653"/>
      <c r="AN17" s="653"/>
      <c r="AO17" s="654"/>
      <c r="AP17" s="644" t="s">
        <v>254</v>
      </c>
      <c r="AQ17" s="645"/>
      <c r="AR17" s="645"/>
      <c r="AS17" s="645"/>
      <c r="AT17" s="645"/>
      <c r="AU17" s="645"/>
      <c r="AV17" s="645"/>
      <c r="AW17" s="645"/>
      <c r="AX17" s="645"/>
      <c r="AY17" s="645"/>
      <c r="AZ17" s="645"/>
      <c r="BA17" s="645"/>
      <c r="BB17" s="645"/>
      <c r="BC17" s="645"/>
      <c r="BD17" s="645"/>
      <c r="BE17" s="645"/>
      <c r="BF17" s="646"/>
      <c r="BG17" s="647" t="s">
        <v>122</v>
      </c>
      <c r="BH17" s="648"/>
      <c r="BI17" s="648"/>
      <c r="BJ17" s="648"/>
      <c r="BK17" s="648"/>
      <c r="BL17" s="648"/>
      <c r="BM17" s="648"/>
      <c r="BN17" s="649"/>
      <c r="BO17" s="650" t="s">
        <v>122</v>
      </c>
      <c r="BP17" s="650"/>
      <c r="BQ17" s="650"/>
      <c r="BR17" s="650"/>
      <c r="BS17" s="651" t="s">
        <v>122</v>
      </c>
      <c r="BT17" s="651"/>
      <c r="BU17" s="651"/>
      <c r="BV17" s="651"/>
      <c r="BW17" s="651"/>
      <c r="BX17" s="651"/>
      <c r="BY17" s="651"/>
      <c r="BZ17" s="651"/>
      <c r="CA17" s="651"/>
      <c r="CB17" s="655"/>
      <c r="CD17" s="644" t="s">
        <v>255</v>
      </c>
      <c r="CE17" s="645"/>
      <c r="CF17" s="645"/>
      <c r="CG17" s="645"/>
      <c r="CH17" s="645"/>
      <c r="CI17" s="645"/>
      <c r="CJ17" s="645"/>
      <c r="CK17" s="645"/>
      <c r="CL17" s="645"/>
      <c r="CM17" s="645"/>
      <c r="CN17" s="645"/>
      <c r="CO17" s="645"/>
      <c r="CP17" s="645"/>
      <c r="CQ17" s="646"/>
      <c r="CR17" s="647">
        <v>3024932</v>
      </c>
      <c r="CS17" s="648"/>
      <c r="CT17" s="648"/>
      <c r="CU17" s="648"/>
      <c r="CV17" s="648"/>
      <c r="CW17" s="648"/>
      <c r="CX17" s="648"/>
      <c r="CY17" s="649"/>
      <c r="CZ17" s="650">
        <v>17</v>
      </c>
      <c r="DA17" s="650"/>
      <c r="DB17" s="650"/>
      <c r="DC17" s="650"/>
      <c r="DD17" s="656" t="s">
        <v>122</v>
      </c>
      <c r="DE17" s="648"/>
      <c r="DF17" s="648"/>
      <c r="DG17" s="648"/>
      <c r="DH17" s="648"/>
      <c r="DI17" s="648"/>
      <c r="DJ17" s="648"/>
      <c r="DK17" s="648"/>
      <c r="DL17" s="648"/>
      <c r="DM17" s="648"/>
      <c r="DN17" s="648"/>
      <c r="DO17" s="648"/>
      <c r="DP17" s="649"/>
      <c r="DQ17" s="656">
        <v>2900781</v>
      </c>
      <c r="DR17" s="648"/>
      <c r="DS17" s="648"/>
      <c r="DT17" s="648"/>
      <c r="DU17" s="648"/>
      <c r="DV17" s="648"/>
      <c r="DW17" s="648"/>
      <c r="DX17" s="648"/>
      <c r="DY17" s="648"/>
      <c r="DZ17" s="648"/>
      <c r="EA17" s="648"/>
      <c r="EB17" s="648"/>
      <c r="EC17" s="657"/>
    </row>
    <row r="18" spans="2:133" ht="11.25" customHeight="1" x14ac:dyDescent="0.15">
      <c r="B18" s="644" t="s">
        <v>256</v>
      </c>
      <c r="C18" s="645"/>
      <c r="D18" s="645"/>
      <c r="E18" s="645"/>
      <c r="F18" s="645"/>
      <c r="G18" s="645"/>
      <c r="H18" s="645"/>
      <c r="I18" s="645"/>
      <c r="J18" s="645"/>
      <c r="K18" s="645"/>
      <c r="L18" s="645"/>
      <c r="M18" s="645"/>
      <c r="N18" s="645"/>
      <c r="O18" s="645"/>
      <c r="P18" s="645"/>
      <c r="Q18" s="646"/>
      <c r="R18" s="647">
        <v>6444</v>
      </c>
      <c r="S18" s="648"/>
      <c r="T18" s="648"/>
      <c r="U18" s="648"/>
      <c r="V18" s="648"/>
      <c r="W18" s="648"/>
      <c r="X18" s="648"/>
      <c r="Y18" s="649"/>
      <c r="Z18" s="650">
        <v>0</v>
      </c>
      <c r="AA18" s="650"/>
      <c r="AB18" s="650"/>
      <c r="AC18" s="650"/>
      <c r="AD18" s="651">
        <v>6444</v>
      </c>
      <c r="AE18" s="651"/>
      <c r="AF18" s="651"/>
      <c r="AG18" s="651"/>
      <c r="AH18" s="651"/>
      <c r="AI18" s="651"/>
      <c r="AJ18" s="651"/>
      <c r="AK18" s="651"/>
      <c r="AL18" s="652">
        <v>0.1</v>
      </c>
      <c r="AM18" s="653"/>
      <c r="AN18" s="653"/>
      <c r="AO18" s="654"/>
      <c r="AP18" s="644" t="s">
        <v>257</v>
      </c>
      <c r="AQ18" s="645"/>
      <c r="AR18" s="645"/>
      <c r="AS18" s="645"/>
      <c r="AT18" s="645"/>
      <c r="AU18" s="645"/>
      <c r="AV18" s="645"/>
      <c r="AW18" s="645"/>
      <c r="AX18" s="645"/>
      <c r="AY18" s="645"/>
      <c r="AZ18" s="645"/>
      <c r="BA18" s="645"/>
      <c r="BB18" s="645"/>
      <c r="BC18" s="645"/>
      <c r="BD18" s="645"/>
      <c r="BE18" s="645"/>
      <c r="BF18" s="646"/>
      <c r="BG18" s="647" t="s">
        <v>122</v>
      </c>
      <c r="BH18" s="648"/>
      <c r="BI18" s="648"/>
      <c r="BJ18" s="648"/>
      <c r="BK18" s="648"/>
      <c r="BL18" s="648"/>
      <c r="BM18" s="648"/>
      <c r="BN18" s="649"/>
      <c r="BO18" s="650" t="s">
        <v>122</v>
      </c>
      <c r="BP18" s="650"/>
      <c r="BQ18" s="650"/>
      <c r="BR18" s="650"/>
      <c r="BS18" s="651" t="s">
        <v>122</v>
      </c>
      <c r="BT18" s="651"/>
      <c r="BU18" s="651"/>
      <c r="BV18" s="651"/>
      <c r="BW18" s="651"/>
      <c r="BX18" s="651"/>
      <c r="BY18" s="651"/>
      <c r="BZ18" s="651"/>
      <c r="CA18" s="651"/>
      <c r="CB18" s="655"/>
      <c r="CD18" s="644" t="s">
        <v>258</v>
      </c>
      <c r="CE18" s="645"/>
      <c r="CF18" s="645"/>
      <c r="CG18" s="645"/>
      <c r="CH18" s="645"/>
      <c r="CI18" s="645"/>
      <c r="CJ18" s="645"/>
      <c r="CK18" s="645"/>
      <c r="CL18" s="645"/>
      <c r="CM18" s="645"/>
      <c r="CN18" s="645"/>
      <c r="CO18" s="645"/>
      <c r="CP18" s="645"/>
      <c r="CQ18" s="646"/>
      <c r="CR18" s="647" t="s">
        <v>122</v>
      </c>
      <c r="CS18" s="648"/>
      <c r="CT18" s="648"/>
      <c r="CU18" s="648"/>
      <c r="CV18" s="648"/>
      <c r="CW18" s="648"/>
      <c r="CX18" s="648"/>
      <c r="CY18" s="649"/>
      <c r="CZ18" s="650" t="s">
        <v>122</v>
      </c>
      <c r="DA18" s="650"/>
      <c r="DB18" s="650"/>
      <c r="DC18" s="650"/>
      <c r="DD18" s="656" t="s">
        <v>122</v>
      </c>
      <c r="DE18" s="648"/>
      <c r="DF18" s="648"/>
      <c r="DG18" s="648"/>
      <c r="DH18" s="648"/>
      <c r="DI18" s="648"/>
      <c r="DJ18" s="648"/>
      <c r="DK18" s="648"/>
      <c r="DL18" s="648"/>
      <c r="DM18" s="648"/>
      <c r="DN18" s="648"/>
      <c r="DO18" s="648"/>
      <c r="DP18" s="649"/>
      <c r="DQ18" s="656" t="s">
        <v>122</v>
      </c>
      <c r="DR18" s="648"/>
      <c r="DS18" s="648"/>
      <c r="DT18" s="648"/>
      <c r="DU18" s="648"/>
      <c r="DV18" s="648"/>
      <c r="DW18" s="648"/>
      <c r="DX18" s="648"/>
      <c r="DY18" s="648"/>
      <c r="DZ18" s="648"/>
      <c r="EA18" s="648"/>
      <c r="EB18" s="648"/>
      <c r="EC18" s="657"/>
    </row>
    <row r="19" spans="2:133" ht="11.25" customHeight="1" x14ac:dyDescent="0.15">
      <c r="B19" s="644" t="s">
        <v>259</v>
      </c>
      <c r="C19" s="645"/>
      <c r="D19" s="645"/>
      <c r="E19" s="645"/>
      <c r="F19" s="645"/>
      <c r="G19" s="645"/>
      <c r="H19" s="645"/>
      <c r="I19" s="645"/>
      <c r="J19" s="645"/>
      <c r="K19" s="645"/>
      <c r="L19" s="645"/>
      <c r="M19" s="645"/>
      <c r="N19" s="645"/>
      <c r="O19" s="645"/>
      <c r="P19" s="645"/>
      <c r="Q19" s="646"/>
      <c r="R19" s="647">
        <v>5837</v>
      </c>
      <c r="S19" s="648"/>
      <c r="T19" s="648"/>
      <c r="U19" s="648"/>
      <c r="V19" s="648"/>
      <c r="W19" s="648"/>
      <c r="X19" s="648"/>
      <c r="Y19" s="649"/>
      <c r="Z19" s="650">
        <v>0</v>
      </c>
      <c r="AA19" s="650"/>
      <c r="AB19" s="650"/>
      <c r="AC19" s="650"/>
      <c r="AD19" s="651">
        <v>5837</v>
      </c>
      <c r="AE19" s="651"/>
      <c r="AF19" s="651"/>
      <c r="AG19" s="651"/>
      <c r="AH19" s="651"/>
      <c r="AI19" s="651"/>
      <c r="AJ19" s="651"/>
      <c r="AK19" s="651"/>
      <c r="AL19" s="652">
        <v>0.1</v>
      </c>
      <c r="AM19" s="653"/>
      <c r="AN19" s="653"/>
      <c r="AO19" s="654"/>
      <c r="AP19" s="644" t="s">
        <v>260</v>
      </c>
      <c r="AQ19" s="645"/>
      <c r="AR19" s="645"/>
      <c r="AS19" s="645"/>
      <c r="AT19" s="645"/>
      <c r="AU19" s="645"/>
      <c r="AV19" s="645"/>
      <c r="AW19" s="645"/>
      <c r="AX19" s="645"/>
      <c r="AY19" s="645"/>
      <c r="AZ19" s="645"/>
      <c r="BA19" s="645"/>
      <c r="BB19" s="645"/>
      <c r="BC19" s="645"/>
      <c r="BD19" s="645"/>
      <c r="BE19" s="645"/>
      <c r="BF19" s="646"/>
      <c r="BG19" s="647" t="s">
        <v>122</v>
      </c>
      <c r="BH19" s="648"/>
      <c r="BI19" s="648"/>
      <c r="BJ19" s="648"/>
      <c r="BK19" s="648"/>
      <c r="BL19" s="648"/>
      <c r="BM19" s="648"/>
      <c r="BN19" s="649"/>
      <c r="BO19" s="650" t="s">
        <v>122</v>
      </c>
      <c r="BP19" s="650"/>
      <c r="BQ19" s="650"/>
      <c r="BR19" s="650"/>
      <c r="BS19" s="651" t="s">
        <v>122</v>
      </c>
      <c r="BT19" s="651"/>
      <c r="BU19" s="651"/>
      <c r="BV19" s="651"/>
      <c r="BW19" s="651"/>
      <c r="BX19" s="651"/>
      <c r="BY19" s="651"/>
      <c r="BZ19" s="651"/>
      <c r="CA19" s="651"/>
      <c r="CB19" s="655"/>
      <c r="CD19" s="644" t="s">
        <v>261</v>
      </c>
      <c r="CE19" s="645"/>
      <c r="CF19" s="645"/>
      <c r="CG19" s="645"/>
      <c r="CH19" s="645"/>
      <c r="CI19" s="645"/>
      <c r="CJ19" s="645"/>
      <c r="CK19" s="645"/>
      <c r="CL19" s="645"/>
      <c r="CM19" s="645"/>
      <c r="CN19" s="645"/>
      <c r="CO19" s="645"/>
      <c r="CP19" s="645"/>
      <c r="CQ19" s="646"/>
      <c r="CR19" s="647" t="s">
        <v>122</v>
      </c>
      <c r="CS19" s="648"/>
      <c r="CT19" s="648"/>
      <c r="CU19" s="648"/>
      <c r="CV19" s="648"/>
      <c r="CW19" s="648"/>
      <c r="CX19" s="648"/>
      <c r="CY19" s="649"/>
      <c r="CZ19" s="650" t="s">
        <v>122</v>
      </c>
      <c r="DA19" s="650"/>
      <c r="DB19" s="650"/>
      <c r="DC19" s="650"/>
      <c r="DD19" s="656" t="s">
        <v>122</v>
      </c>
      <c r="DE19" s="648"/>
      <c r="DF19" s="648"/>
      <c r="DG19" s="648"/>
      <c r="DH19" s="648"/>
      <c r="DI19" s="648"/>
      <c r="DJ19" s="648"/>
      <c r="DK19" s="648"/>
      <c r="DL19" s="648"/>
      <c r="DM19" s="648"/>
      <c r="DN19" s="648"/>
      <c r="DO19" s="648"/>
      <c r="DP19" s="649"/>
      <c r="DQ19" s="656" t="s">
        <v>122</v>
      </c>
      <c r="DR19" s="648"/>
      <c r="DS19" s="648"/>
      <c r="DT19" s="648"/>
      <c r="DU19" s="648"/>
      <c r="DV19" s="648"/>
      <c r="DW19" s="648"/>
      <c r="DX19" s="648"/>
      <c r="DY19" s="648"/>
      <c r="DZ19" s="648"/>
      <c r="EA19" s="648"/>
      <c r="EB19" s="648"/>
      <c r="EC19" s="657"/>
    </row>
    <row r="20" spans="2:133" ht="11.25" customHeight="1" x14ac:dyDescent="0.15">
      <c r="B20" s="660" t="s">
        <v>262</v>
      </c>
      <c r="C20" s="661"/>
      <c r="D20" s="661"/>
      <c r="E20" s="661"/>
      <c r="F20" s="661"/>
      <c r="G20" s="661"/>
      <c r="H20" s="661"/>
      <c r="I20" s="661"/>
      <c r="J20" s="661"/>
      <c r="K20" s="661"/>
      <c r="L20" s="661"/>
      <c r="M20" s="661"/>
      <c r="N20" s="661"/>
      <c r="O20" s="661"/>
      <c r="P20" s="661"/>
      <c r="Q20" s="662"/>
      <c r="R20" s="647">
        <v>607</v>
      </c>
      <c r="S20" s="648"/>
      <c r="T20" s="648"/>
      <c r="U20" s="648"/>
      <c r="V20" s="648"/>
      <c r="W20" s="648"/>
      <c r="X20" s="648"/>
      <c r="Y20" s="649"/>
      <c r="Z20" s="650">
        <v>0</v>
      </c>
      <c r="AA20" s="650"/>
      <c r="AB20" s="650"/>
      <c r="AC20" s="650"/>
      <c r="AD20" s="651">
        <v>607</v>
      </c>
      <c r="AE20" s="651"/>
      <c r="AF20" s="651"/>
      <c r="AG20" s="651"/>
      <c r="AH20" s="651"/>
      <c r="AI20" s="651"/>
      <c r="AJ20" s="651"/>
      <c r="AK20" s="651"/>
      <c r="AL20" s="652">
        <v>0</v>
      </c>
      <c r="AM20" s="653"/>
      <c r="AN20" s="653"/>
      <c r="AO20" s="654"/>
      <c r="AP20" s="644" t="s">
        <v>263</v>
      </c>
      <c r="AQ20" s="645"/>
      <c r="AR20" s="645"/>
      <c r="AS20" s="645"/>
      <c r="AT20" s="645"/>
      <c r="AU20" s="645"/>
      <c r="AV20" s="645"/>
      <c r="AW20" s="645"/>
      <c r="AX20" s="645"/>
      <c r="AY20" s="645"/>
      <c r="AZ20" s="645"/>
      <c r="BA20" s="645"/>
      <c r="BB20" s="645"/>
      <c r="BC20" s="645"/>
      <c r="BD20" s="645"/>
      <c r="BE20" s="645"/>
      <c r="BF20" s="646"/>
      <c r="BG20" s="647" t="s">
        <v>122</v>
      </c>
      <c r="BH20" s="648"/>
      <c r="BI20" s="648"/>
      <c r="BJ20" s="648"/>
      <c r="BK20" s="648"/>
      <c r="BL20" s="648"/>
      <c r="BM20" s="648"/>
      <c r="BN20" s="649"/>
      <c r="BO20" s="650" t="s">
        <v>122</v>
      </c>
      <c r="BP20" s="650"/>
      <c r="BQ20" s="650"/>
      <c r="BR20" s="650"/>
      <c r="BS20" s="651" t="s">
        <v>122</v>
      </c>
      <c r="BT20" s="651"/>
      <c r="BU20" s="651"/>
      <c r="BV20" s="651"/>
      <c r="BW20" s="651"/>
      <c r="BX20" s="651"/>
      <c r="BY20" s="651"/>
      <c r="BZ20" s="651"/>
      <c r="CA20" s="651"/>
      <c r="CB20" s="655"/>
      <c r="CD20" s="644" t="s">
        <v>264</v>
      </c>
      <c r="CE20" s="645"/>
      <c r="CF20" s="645"/>
      <c r="CG20" s="645"/>
      <c r="CH20" s="645"/>
      <c r="CI20" s="645"/>
      <c r="CJ20" s="645"/>
      <c r="CK20" s="645"/>
      <c r="CL20" s="645"/>
      <c r="CM20" s="645"/>
      <c r="CN20" s="645"/>
      <c r="CO20" s="645"/>
      <c r="CP20" s="645"/>
      <c r="CQ20" s="646"/>
      <c r="CR20" s="647">
        <v>17810479</v>
      </c>
      <c r="CS20" s="648"/>
      <c r="CT20" s="648"/>
      <c r="CU20" s="648"/>
      <c r="CV20" s="648"/>
      <c r="CW20" s="648"/>
      <c r="CX20" s="648"/>
      <c r="CY20" s="649"/>
      <c r="CZ20" s="650">
        <v>100</v>
      </c>
      <c r="DA20" s="650"/>
      <c r="DB20" s="650"/>
      <c r="DC20" s="650"/>
      <c r="DD20" s="656">
        <v>3064462</v>
      </c>
      <c r="DE20" s="648"/>
      <c r="DF20" s="648"/>
      <c r="DG20" s="648"/>
      <c r="DH20" s="648"/>
      <c r="DI20" s="648"/>
      <c r="DJ20" s="648"/>
      <c r="DK20" s="648"/>
      <c r="DL20" s="648"/>
      <c r="DM20" s="648"/>
      <c r="DN20" s="648"/>
      <c r="DO20" s="648"/>
      <c r="DP20" s="649"/>
      <c r="DQ20" s="656">
        <v>10869973</v>
      </c>
      <c r="DR20" s="648"/>
      <c r="DS20" s="648"/>
      <c r="DT20" s="648"/>
      <c r="DU20" s="648"/>
      <c r="DV20" s="648"/>
      <c r="DW20" s="648"/>
      <c r="DX20" s="648"/>
      <c r="DY20" s="648"/>
      <c r="DZ20" s="648"/>
      <c r="EA20" s="648"/>
      <c r="EB20" s="648"/>
      <c r="EC20" s="657"/>
    </row>
    <row r="21" spans="2:133" ht="11.25" customHeight="1" x14ac:dyDescent="0.15">
      <c r="B21" s="644" t="s">
        <v>265</v>
      </c>
      <c r="C21" s="645"/>
      <c r="D21" s="645"/>
      <c r="E21" s="645"/>
      <c r="F21" s="645"/>
      <c r="G21" s="645"/>
      <c r="H21" s="645"/>
      <c r="I21" s="645"/>
      <c r="J21" s="645"/>
      <c r="K21" s="645"/>
      <c r="L21" s="645"/>
      <c r="M21" s="645"/>
      <c r="N21" s="645"/>
      <c r="O21" s="645"/>
      <c r="P21" s="645"/>
      <c r="Q21" s="646"/>
      <c r="R21" s="647">
        <v>7700074</v>
      </c>
      <c r="S21" s="648"/>
      <c r="T21" s="648"/>
      <c r="U21" s="648"/>
      <c r="V21" s="648"/>
      <c r="W21" s="648"/>
      <c r="X21" s="648"/>
      <c r="Y21" s="649"/>
      <c r="Z21" s="650">
        <v>42.4</v>
      </c>
      <c r="AA21" s="650"/>
      <c r="AB21" s="650"/>
      <c r="AC21" s="650"/>
      <c r="AD21" s="651">
        <v>6846565</v>
      </c>
      <c r="AE21" s="651"/>
      <c r="AF21" s="651"/>
      <c r="AG21" s="651"/>
      <c r="AH21" s="651"/>
      <c r="AI21" s="651"/>
      <c r="AJ21" s="651"/>
      <c r="AK21" s="651"/>
      <c r="AL21" s="652">
        <v>76.8</v>
      </c>
      <c r="AM21" s="653"/>
      <c r="AN21" s="653"/>
      <c r="AO21" s="654"/>
      <c r="AP21" s="644" t="s">
        <v>266</v>
      </c>
      <c r="AQ21" s="663"/>
      <c r="AR21" s="663"/>
      <c r="AS21" s="663"/>
      <c r="AT21" s="663"/>
      <c r="AU21" s="663"/>
      <c r="AV21" s="663"/>
      <c r="AW21" s="663"/>
      <c r="AX21" s="663"/>
      <c r="AY21" s="663"/>
      <c r="AZ21" s="663"/>
      <c r="BA21" s="663"/>
      <c r="BB21" s="663"/>
      <c r="BC21" s="663"/>
      <c r="BD21" s="663"/>
      <c r="BE21" s="663"/>
      <c r="BF21" s="664"/>
      <c r="BG21" s="647" t="s">
        <v>122</v>
      </c>
      <c r="BH21" s="648"/>
      <c r="BI21" s="648"/>
      <c r="BJ21" s="648"/>
      <c r="BK21" s="648"/>
      <c r="BL21" s="648"/>
      <c r="BM21" s="648"/>
      <c r="BN21" s="649"/>
      <c r="BO21" s="650" t="s">
        <v>122</v>
      </c>
      <c r="BP21" s="650"/>
      <c r="BQ21" s="650"/>
      <c r="BR21" s="650"/>
      <c r="BS21" s="651" t="s">
        <v>122</v>
      </c>
      <c r="BT21" s="651"/>
      <c r="BU21" s="651"/>
      <c r="BV21" s="651"/>
      <c r="BW21" s="651"/>
      <c r="BX21" s="651"/>
      <c r="BY21" s="651"/>
      <c r="BZ21" s="651"/>
      <c r="CA21" s="651"/>
      <c r="CB21" s="655"/>
      <c r="CD21" s="668"/>
      <c r="CE21" s="669"/>
      <c r="CF21" s="669"/>
      <c r="CG21" s="669"/>
      <c r="CH21" s="669"/>
      <c r="CI21" s="669"/>
      <c r="CJ21" s="669"/>
      <c r="CK21" s="669"/>
      <c r="CL21" s="669"/>
      <c r="CM21" s="669"/>
      <c r="CN21" s="669"/>
      <c r="CO21" s="669"/>
      <c r="CP21" s="669"/>
      <c r="CQ21" s="670"/>
      <c r="CR21" s="671"/>
      <c r="CS21" s="666"/>
      <c r="CT21" s="666"/>
      <c r="CU21" s="666"/>
      <c r="CV21" s="666"/>
      <c r="CW21" s="666"/>
      <c r="CX21" s="666"/>
      <c r="CY21" s="672"/>
      <c r="CZ21" s="673"/>
      <c r="DA21" s="673"/>
      <c r="DB21" s="673"/>
      <c r="DC21" s="673"/>
      <c r="DD21" s="665"/>
      <c r="DE21" s="666"/>
      <c r="DF21" s="666"/>
      <c r="DG21" s="666"/>
      <c r="DH21" s="666"/>
      <c r="DI21" s="666"/>
      <c r="DJ21" s="666"/>
      <c r="DK21" s="666"/>
      <c r="DL21" s="666"/>
      <c r="DM21" s="666"/>
      <c r="DN21" s="666"/>
      <c r="DO21" s="666"/>
      <c r="DP21" s="672"/>
      <c r="DQ21" s="665"/>
      <c r="DR21" s="666"/>
      <c r="DS21" s="666"/>
      <c r="DT21" s="666"/>
      <c r="DU21" s="666"/>
      <c r="DV21" s="666"/>
      <c r="DW21" s="666"/>
      <c r="DX21" s="666"/>
      <c r="DY21" s="666"/>
      <c r="DZ21" s="666"/>
      <c r="EA21" s="666"/>
      <c r="EB21" s="666"/>
      <c r="EC21" s="667"/>
    </row>
    <row r="22" spans="2:133" ht="11.25" customHeight="1" x14ac:dyDescent="0.15">
      <c r="B22" s="644" t="s">
        <v>267</v>
      </c>
      <c r="C22" s="645"/>
      <c r="D22" s="645"/>
      <c r="E22" s="645"/>
      <c r="F22" s="645"/>
      <c r="G22" s="645"/>
      <c r="H22" s="645"/>
      <c r="I22" s="645"/>
      <c r="J22" s="645"/>
      <c r="K22" s="645"/>
      <c r="L22" s="645"/>
      <c r="M22" s="645"/>
      <c r="N22" s="645"/>
      <c r="O22" s="645"/>
      <c r="P22" s="645"/>
      <c r="Q22" s="646"/>
      <c r="R22" s="647">
        <v>6846565</v>
      </c>
      <c r="S22" s="648"/>
      <c r="T22" s="648"/>
      <c r="U22" s="648"/>
      <c r="V22" s="648"/>
      <c r="W22" s="648"/>
      <c r="X22" s="648"/>
      <c r="Y22" s="649"/>
      <c r="Z22" s="650">
        <v>37.700000000000003</v>
      </c>
      <c r="AA22" s="650"/>
      <c r="AB22" s="650"/>
      <c r="AC22" s="650"/>
      <c r="AD22" s="651">
        <v>6846565</v>
      </c>
      <c r="AE22" s="651"/>
      <c r="AF22" s="651"/>
      <c r="AG22" s="651"/>
      <c r="AH22" s="651"/>
      <c r="AI22" s="651"/>
      <c r="AJ22" s="651"/>
      <c r="AK22" s="651"/>
      <c r="AL22" s="652">
        <v>76.8</v>
      </c>
      <c r="AM22" s="653"/>
      <c r="AN22" s="653"/>
      <c r="AO22" s="654"/>
      <c r="AP22" s="644" t="s">
        <v>268</v>
      </c>
      <c r="AQ22" s="663"/>
      <c r="AR22" s="663"/>
      <c r="AS22" s="663"/>
      <c r="AT22" s="663"/>
      <c r="AU22" s="663"/>
      <c r="AV22" s="663"/>
      <c r="AW22" s="663"/>
      <c r="AX22" s="663"/>
      <c r="AY22" s="663"/>
      <c r="AZ22" s="663"/>
      <c r="BA22" s="663"/>
      <c r="BB22" s="663"/>
      <c r="BC22" s="663"/>
      <c r="BD22" s="663"/>
      <c r="BE22" s="663"/>
      <c r="BF22" s="664"/>
      <c r="BG22" s="647" t="s">
        <v>122</v>
      </c>
      <c r="BH22" s="648"/>
      <c r="BI22" s="648"/>
      <c r="BJ22" s="648"/>
      <c r="BK22" s="648"/>
      <c r="BL22" s="648"/>
      <c r="BM22" s="648"/>
      <c r="BN22" s="649"/>
      <c r="BO22" s="650" t="s">
        <v>122</v>
      </c>
      <c r="BP22" s="650"/>
      <c r="BQ22" s="650"/>
      <c r="BR22" s="650"/>
      <c r="BS22" s="651" t="s">
        <v>122</v>
      </c>
      <c r="BT22" s="651"/>
      <c r="BU22" s="651"/>
      <c r="BV22" s="651"/>
      <c r="BW22" s="651"/>
      <c r="BX22" s="651"/>
      <c r="BY22" s="651"/>
      <c r="BZ22" s="651"/>
      <c r="CA22" s="651"/>
      <c r="CB22" s="655"/>
      <c r="CD22" s="629" t="s">
        <v>269</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270</v>
      </c>
      <c r="C23" s="645"/>
      <c r="D23" s="645"/>
      <c r="E23" s="645"/>
      <c r="F23" s="645"/>
      <c r="G23" s="645"/>
      <c r="H23" s="645"/>
      <c r="I23" s="645"/>
      <c r="J23" s="645"/>
      <c r="K23" s="645"/>
      <c r="L23" s="645"/>
      <c r="M23" s="645"/>
      <c r="N23" s="645"/>
      <c r="O23" s="645"/>
      <c r="P23" s="645"/>
      <c r="Q23" s="646"/>
      <c r="R23" s="647">
        <v>853509</v>
      </c>
      <c r="S23" s="648"/>
      <c r="T23" s="648"/>
      <c r="U23" s="648"/>
      <c r="V23" s="648"/>
      <c r="W23" s="648"/>
      <c r="X23" s="648"/>
      <c r="Y23" s="649"/>
      <c r="Z23" s="650">
        <v>4.7</v>
      </c>
      <c r="AA23" s="650"/>
      <c r="AB23" s="650"/>
      <c r="AC23" s="650"/>
      <c r="AD23" s="651" t="s">
        <v>122</v>
      </c>
      <c r="AE23" s="651"/>
      <c r="AF23" s="651"/>
      <c r="AG23" s="651"/>
      <c r="AH23" s="651"/>
      <c r="AI23" s="651"/>
      <c r="AJ23" s="651"/>
      <c r="AK23" s="651"/>
      <c r="AL23" s="652" t="s">
        <v>122</v>
      </c>
      <c r="AM23" s="653"/>
      <c r="AN23" s="653"/>
      <c r="AO23" s="654"/>
      <c r="AP23" s="644" t="s">
        <v>271</v>
      </c>
      <c r="AQ23" s="663"/>
      <c r="AR23" s="663"/>
      <c r="AS23" s="663"/>
      <c r="AT23" s="663"/>
      <c r="AU23" s="663"/>
      <c r="AV23" s="663"/>
      <c r="AW23" s="663"/>
      <c r="AX23" s="663"/>
      <c r="AY23" s="663"/>
      <c r="AZ23" s="663"/>
      <c r="BA23" s="663"/>
      <c r="BB23" s="663"/>
      <c r="BC23" s="663"/>
      <c r="BD23" s="663"/>
      <c r="BE23" s="663"/>
      <c r="BF23" s="664"/>
      <c r="BG23" s="647" t="s">
        <v>122</v>
      </c>
      <c r="BH23" s="648"/>
      <c r="BI23" s="648"/>
      <c r="BJ23" s="648"/>
      <c r="BK23" s="648"/>
      <c r="BL23" s="648"/>
      <c r="BM23" s="648"/>
      <c r="BN23" s="649"/>
      <c r="BO23" s="650" t="s">
        <v>122</v>
      </c>
      <c r="BP23" s="650"/>
      <c r="BQ23" s="650"/>
      <c r="BR23" s="650"/>
      <c r="BS23" s="651" t="s">
        <v>122</v>
      </c>
      <c r="BT23" s="651"/>
      <c r="BU23" s="651"/>
      <c r="BV23" s="651"/>
      <c r="BW23" s="651"/>
      <c r="BX23" s="651"/>
      <c r="BY23" s="651"/>
      <c r="BZ23" s="651"/>
      <c r="CA23" s="651"/>
      <c r="CB23" s="655"/>
      <c r="CD23" s="629" t="s">
        <v>211</v>
      </c>
      <c r="CE23" s="630"/>
      <c r="CF23" s="630"/>
      <c r="CG23" s="630"/>
      <c r="CH23" s="630"/>
      <c r="CI23" s="630"/>
      <c r="CJ23" s="630"/>
      <c r="CK23" s="630"/>
      <c r="CL23" s="630"/>
      <c r="CM23" s="630"/>
      <c r="CN23" s="630"/>
      <c r="CO23" s="630"/>
      <c r="CP23" s="630"/>
      <c r="CQ23" s="631"/>
      <c r="CR23" s="629" t="s">
        <v>272</v>
      </c>
      <c r="CS23" s="630"/>
      <c r="CT23" s="630"/>
      <c r="CU23" s="630"/>
      <c r="CV23" s="630"/>
      <c r="CW23" s="630"/>
      <c r="CX23" s="630"/>
      <c r="CY23" s="631"/>
      <c r="CZ23" s="629" t="s">
        <v>273</v>
      </c>
      <c r="DA23" s="630"/>
      <c r="DB23" s="630"/>
      <c r="DC23" s="631"/>
      <c r="DD23" s="629" t="s">
        <v>274</v>
      </c>
      <c r="DE23" s="630"/>
      <c r="DF23" s="630"/>
      <c r="DG23" s="630"/>
      <c r="DH23" s="630"/>
      <c r="DI23" s="630"/>
      <c r="DJ23" s="630"/>
      <c r="DK23" s="631"/>
      <c r="DL23" s="674" t="s">
        <v>275</v>
      </c>
      <c r="DM23" s="675"/>
      <c r="DN23" s="675"/>
      <c r="DO23" s="675"/>
      <c r="DP23" s="675"/>
      <c r="DQ23" s="675"/>
      <c r="DR23" s="675"/>
      <c r="DS23" s="675"/>
      <c r="DT23" s="675"/>
      <c r="DU23" s="675"/>
      <c r="DV23" s="676"/>
      <c r="DW23" s="629" t="s">
        <v>276</v>
      </c>
      <c r="DX23" s="630"/>
      <c r="DY23" s="630"/>
      <c r="DZ23" s="630"/>
      <c r="EA23" s="630"/>
      <c r="EB23" s="630"/>
      <c r="EC23" s="631"/>
    </row>
    <row r="24" spans="2:133" ht="11.25" customHeight="1" x14ac:dyDescent="0.15">
      <c r="B24" s="644" t="s">
        <v>277</v>
      </c>
      <c r="C24" s="645"/>
      <c r="D24" s="645"/>
      <c r="E24" s="645"/>
      <c r="F24" s="645"/>
      <c r="G24" s="645"/>
      <c r="H24" s="645"/>
      <c r="I24" s="645"/>
      <c r="J24" s="645"/>
      <c r="K24" s="645"/>
      <c r="L24" s="645"/>
      <c r="M24" s="645"/>
      <c r="N24" s="645"/>
      <c r="O24" s="645"/>
      <c r="P24" s="645"/>
      <c r="Q24" s="646"/>
      <c r="R24" s="647" t="s">
        <v>122</v>
      </c>
      <c r="S24" s="648"/>
      <c r="T24" s="648"/>
      <c r="U24" s="648"/>
      <c r="V24" s="648"/>
      <c r="W24" s="648"/>
      <c r="X24" s="648"/>
      <c r="Y24" s="649"/>
      <c r="Z24" s="650" t="s">
        <v>122</v>
      </c>
      <c r="AA24" s="650"/>
      <c r="AB24" s="650"/>
      <c r="AC24" s="650"/>
      <c r="AD24" s="651" t="s">
        <v>122</v>
      </c>
      <c r="AE24" s="651"/>
      <c r="AF24" s="651"/>
      <c r="AG24" s="651"/>
      <c r="AH24" s="651"/>
      <c r="AI24" s="651"/>
      <c r="AJ24" s="651"/>
      <c r="AK24" s="651"/>
      <c r="AL24" s="652" t="s">
        <v>122</v>
      </c>
      <c r="AM24" s="653"/>
      <c r="AN24" s="653"/>
      <c r="AO24" s="654"/>
      <c r="AP24" s="644" t="s">
        <v>278</v>
      </c>
      <c r="AQ24" s="663"/>
      <c r="AR24" s="663"/>
      <c r="AS24" s="663"/>
      <c r="AT24" s="663"/>
      <c r="AU24" s="663"/>
      <c r="AV24" s="663"/>
      <c r="AW24" s="663"/>
      <c r="AX24" s="663"/>
      <c r="AY24" s="663"/>
      <c r="AZ24" s="663"/>
      <c r="BA24" s="663"/>
      <c r="BB24" s="663"/>
      <c r="BC24" s="663"/>
      <c r="BD24" s="663"/>
      <c r="BE24" s="663"/>
      <c r="BF24" s="664"/>
      <c r="BG24" s="647" t="s">
        <v>122</v>
      </c>
      <c r="BH24" s="648"/>
      <c r="BI24" s="648"/>
      <c r="BJ24" s="648"/>
      <c r="BK24" s="648"/>
      <c r="BL24" s="648"/>
      <c r="BM24" s="648"/>
      <c r="BN24" s="649"/>
      <c r="BO24" s="650" t="s">
        <v>122</v>
      </c>
      <c r="BP24" s="650"/>
      <c r="BQ24" s="650"/>
      <c r="BR24" s="650"/>
      <c r="BS24" s="651" t="s">
        <v>122</v>
      </c>
      <c r="BT24" s="651"/>
      <c r="BU24" s="651"/>
      <c r="BV24" s="651"/>
      <c r="BW24" s="651"/>
      <c r="BX24" s="651"/>
      <c r="BY24" s="651"/>
      <c r="BZ24" s="651"/>
      <c r="CA24" s="651"/>
      <c r="CB24" s="655"/>
      <c r="CD24" s="633" t="s">
        <v>279</v>
      </c>
      <c r="CE24" s="634"/>
      <c r="CF24" s="634"/>
      <c r="CG24" s="634"/>
      <c r="CH24" s="634"/>
      <c r="CI24" s="634"/>
      <c r="CJ24" s="634"/>
      <c r="CK24" s="634"/>
      <c r="CL24" s="634"/>
      <c r="CM24" s="634"/>
      <c r="CN24" s="634"/>
      <c r="CO24" s="634"/>
      <c r="CP24" s="634"/>
      <c r="CQ24" s="635"/>
      <c r="CR24" s="636">
        <v>7109012</v>
      </c>
      <c r="CS24" s="637"/>
      <c r="CT24" s="637"/>
      <c r="CU24" s="637"/>
      <c r="CV24" s="637"/>
      <c r="CW24" s="637"/>
      <c r="CX24" s="637"/>
      <c r="CY24" s="638"/>
      <c r="CZ24" s="641">
        <v>39.9</v>
      </c>
      <c r="DA24" s="642"/>
      <c r="DB24" s="642"/>
      <c r="DC24" s="658"/>
      <c r="DD24" s="677">
        <v>5705153</v>
      </c>
      <c r="DE24" s="637"/>
      <c r="DF24" s="637"/>
      <c r="DG24" s="637"/>
      <c r="DH24" s="637"/>
      <c r="DI24" s="637"/>
      <c r="DJ24" s="637"/>
      <c r="DK24" s="638"/>
      <c r="DL24" s="677">
        <v>4788014</v>
      </c>
      <c r="DM24" s="637"/>
      <c r="DN24" s="637"/>
      <c r="DO24" s="637"/>
      <c r="DP24" s="637"/>
      <c r="DQ24" s="637"/>
      <c r="DR24" s="637"/>
      <c r="DS24" s="637"/>
      <c r="DT24" s="637"/>
      <c r="DU24" s="637"/>
      <c r="DV24" s="638"/>
      <c r="DW24" s="641">
        <v>53.5</v>
      </c>
      <c r="DX24" s="642"/>
      <c r="DY24" s="642"/>
      <c r="DZ24" s="642"/>
      <c r="EA24" s="642"/>
      <c r="EB24" s="642"/>
      <c r="EC24" s="643"/>
    </row>
    <row r="25" spans="2:133" ht="11.25" customHeight="1" x14ac:dyDescent="0.15">
      <c r="B25" s="644" t="s">
        <v>280</v>
      </c>
      <c r="C25" s="645"/>
      <c r="D25" s="645"/>
      <c r="E25" s="645"/>
      <c r="F25" s="645"/>
      <c r="G25" s="645"/>
      <c r="H25" s="645"/>
      <c r="I25" s="645"/>
      <c r="J25" s="645"/>
      <c r="K25" s="645"/>
      <c r="L25" s="645"/>
      <c r="M25" s="645"/>
      <c r="N25" s="645"/>
      <c r="O25" s="645"/>
      <c r="P25" s="645"/>
      <c r="Q25" s="646"/>
      <c r="R25" s="647">
        <v>9763919</v>
      </c>
      <c r="S25" s="648"/>
      <c r="T25" s="648"/>
      <c r="U25" s="648"/>
      <c r="V25" s="648"/>
      <c r="W25" s="648"/>
      <c r="X25" s="648"/>
      <c r="Y25" s="649"/>
      <c r="Z25" s="650">
        <v>53.8</v>
      </c>
      <c r="AA25" s="650"/>
      <c r="AB25" s="650"/>
      <c r="AC25" s="650"/>
      <c r="AD25" s="651">
        <v>8910410</v>
      </c>
      <c r="AE25" s="651"/>
      <c r="AF25" s="651"/>
      <c r="AG25" s="651"/>
      <c r="AH25" s="651"/>
      <c r="AI25" s="651"/>
      <c r="AJ25" s="651"/>
      <c r="AK25" s="651"/>
      <c r="AL25" s="652">
        <v>99.9</v>
      </c>
      <c r="AM25" s="653"/>
      <c r="AN25" s="653"/>
      <c r="AO25" s="654"/>
      <c r="AP25" s="644" t="s">
        <v>281</v>
      </c>
      <c r="AQ25" s="663"/>
      <c r="AR25" s="663"/>
      <c r="AS25" s="663"/>
      <c r="AT25" s="663"/>
      <c r="AU25" s="663"/>
      <c r="AV25" s="663"/>
      <c r="AW25" s="663"/>
      <c r="AX25" s="663"/>
      <c r="AY25" s="663"/>
      <c r="AZ25" s="663"/>
      <c r="BA25" s="663"/>
      <c r="BB25" s="663"/>
      <c r="BC25" s="663"/>
      <c r="BD25" s="663"/>
      <c r="BE25" s="663"/>
      <c r="BF25" s="664"/>
      <c r="BG25" s="647" t="s">
        <v>122</v>
      </c>
      <c r="BH25" s="648"/>
      <c r="BI25" s="648"/>
      <c r="BJ25" s="648"/>
      <c r="BK25" s="648"/>
      <c r="BL25" s="648"/>
      <c r="BM25" s="648"/>
      <c r="BN25" s="649"/>
      <c r="BO25" s="650" t="s">
        <v>122</v>
      </c>
      <c r="BP25" s="650"/>
      <c r="BQ25" s="650"/>
      <c r="BR25" s="650"/>
      <c r="BS25" s="651" t="s">
        <v>122</v>
      </c>
      <c r="BT25" s="651"/>
      <c r="BU25" s="651"/>
      <c r="BV25" s="651"/>
      <c r="BW25" s="651"/>
      <c r="BX25" s="651"/>
      <c r="BY25" s="651"/>
      <c r="BZ25" s="651"/>
      <c r="CA25" s="651"/>
      <c r="CB25" s="655"/>
      <c r="CD25" s="644" t="s">
        <v>282</v>
      </c>
      <c r="CE25" s="645"/>
      <c r="CF25" s="645"/>
      <c r="CG25" s="645"/>
      <c r="CH25" s="645"/>
      <c r="CI25" s="645"/>
      <c r="CJ25" s="645"/>
      <c r="CK25" s="645"/>
      <c r="CL25" s="645"/>
      <c r="CM25" s="645"/>
      <c r="CN25" s="645"/>
      <c r="CO25" s="645"/>
      <c r="CP25" s="645"/>
      <c r="CQ25" s="646"/>
      <c r="CR25" s="647">
        <v>2202725</v>
      </c>
      <c r="CS25" s="680"/>
      <c r="CT25" s="680"/>
      <c r="CU25" s="680"/>
      <c r="CV25" s="680"/>
      <c r="CW25" s="680"/>
      <c r="CX25" s="680"/>
      <c r="CY25" s="681"/>
      <c r="CZ25" s="652">
        <v>12.4</v>
      </c>
      <c r="DA25" s="678"/>
      <c r="DB25" s="678"/>
      <c r="DC25" s="682"/>
      <c r="DD25" s="656">
        <v>2039452</v>
      </c>
      <c r="DE25" s="680"/>
      <c r="DF25" s="680"/>
      <c r="DG25" s="680"/>
      <c r="DH25" s="680"/>
      <c r="DI25" s="680"/>
      <c r="DJ25" s="680"/>
      <c r="DK25" s="681"/>
      <c r="DL25" s="656">
        <v>1750362</v>
      </c>
      <c r="DM25" s="680"/>
      <c r="DN25" s="680"/>
      <c r="DO25" s="680"/>
      <c r="DP25" s="680"/>
      <c r="DQ25" s="680"/>
      <c r="DR25" s="680"/>
      <c r="DS25" s="680"/>
      <c r="DT25" s="680"/>
      <c r="DU25" s="680"/>
      <c r="DV25" s="681"/>
      <c r="DW25" s="652">
        <v>19.600000000000001</v>
      </c>
      <c r="DX25" s="678"/>
      <c r="DY25" s="678"/>
      <c r="DZ25" s="678"/>
      <c r="EA25" s="678"/>
      <c r="EB25" s="678"/>
      <c r="EC25" s="679"/>
    </row>
    <row r="26" spans="2:133" ht="11.25" customHeight="1" x14ac:dyDescent="0.15">
      <c r="B26" s="644" t="s">
        <v>283</v>
      </c>
      <c r="C26" s="645"/>
      <c r="D26" s="645"/>
      <c r="E26" s="645"/>
      <c r="F26" s="645"/>
      <c r="G26" s="645"/>
      <c r="H26" s="645"/>
      <c r="I26" s="645"/>
      <c r="J26" s="645"/>
      <c r="K26" s="645"/>
      <c r="L26" s="645"/>
      <c r="M26" s="645"/>
      <c r="N26" s="645"/>
      <c r="O26" s="645"/>
      <c r="P26" s="645"/>
      <c r="Q26" s="646"/>
      <c r="R26" s="647">
        <v>755</v>
      </c>
      <c r="S26" s="648"/>
      <c r="T26" s="648"/>
      <c r="U26" s="648"/>
      <c r="V26" s="648"/>
      <c r="W26" s="648"/>
      <c r="X26" s="648"/>
      <c r="Y26" s="649"/>
      <c r="Z26" s="650">
        <v>0</v>
      </c>
      <c r="AA26" s="650"/>
      <c r="AB26" s="650"/>
      <c r="AC26" s="650"/>
      <c r="AD26" s="651">
        <v>755</v>
      </c>
      <c r="AE26" s="651"/>
      <c r="AF26" s="651"/>
      <c r="AG26" s="651"/>
      <c r="AH26" s="651"/>
      <c r="AI26" s="651"/>
      <c r="AJ26" s="651"/>
      <c r="AK26" s="651"/>
      <c r="AL26" s="652">
        <v>0</v>
      </c>
      <c r="AM26" s="653"/>
      <c r="AN26" s="653"/>
      <c r="AO26" s="654"/>
      <c r="AP26" s="644" t="s">
        <v>284</v>
      </c>
      <c r="AQ26" s="663"/>
      <c r="AR26" s="663"/>
      <c r="AS26" s="663"/>
      <c r="AT26" s="663"/>
      <c r="AU26" s="663"/>
      <c r="AV26" s="663"/>
      <c r="AW26" s="663"/>
      <c r="AX26" s="663"/>
      <c r="AY26" s="663"/>
      <c r="AZ26" s="663"/>
      <c r="BA26" s="663"/>
      <c r="BB26" s="663"/>
      <c r="BC26" s="663"/>
      <c r="BD26" s="663"/>
      <c r="BE26" s="663"/>
      <c r="BF26" s="664"/>
      <c r="BG26" s="647" t="s">
        <v>122</v>
      </c>
      <c r="BH26" s="648"/>
      <c r="BI26" s="648"/>
      <c r="BJ26" s="648"/>
      <c r="BK26" s="648"/>
      <c r="BL26" s="648"/>
      <c r="BM26" s="648"/>
      <c r="BN26" s="649"/>
      <c r="BO26" s="650" t="s">
        <v>122</v>
      </c>
      <c r="BP26" s="650"/>
      <c r="BQ26" s="650"/>
      <c r="BR26" s="650"/>
      <c r="BS26" s="651" t="s">
        <v>122</v>
      </c>
      <c r="BT26" s="651"/>
      <c r="BU26" s="651"/>
      <c r="BV26" s="651"/>
      <c r="BW26" s="651"/>
      <c r="BX26" s="651"/>
      <c r="BY26" s="651"/>
      <c r="BZ26" s="651"/>
      <c r="CA26" s="651"/>
      <c r="CB26" s="655"/>
      <c r="CD26" s="644" t="s">
        <v>285</v>
      </c>
      <c r="CE26" s="645"/>
      <c r="CF26" s="645"/>
      <c r="CG26" s="645"/>
      <c r="CH26" s="645"/>
      <c r="CI26" s="645"/>
      <c r="CJ26" s="645"/>
      <c r="CK26" s="645"/>
      <c r="CL26" s="645"/>
      <c r="CM26" s="645"/>
      <c r="CN26" s="645"/>
      <c r="CO26" s="645"/>
      <c r="CP26" s="645"/>
      <c r="CQ26" s="646"/>
      <c r="CR26" s="647">
        <v>1381945</v>
      </c>
      <c r="CS26" s="648"/>
      <c r="CT26" s="648"/>
      <c r="CU26" s="648"/>
      <c r="CV26" s="648"/>
      <c r="CW26" s="648"/>
      <c r="CX26" s="648"/>
      <c r="CY26" s="649"/>
      <c r="CZ26" s="652">
        <v>7.8</v>
      </c>
      <c r="DA26" s="678"/>
      <c r="DB26" s="678"/>
      <c r="DC26" s="682"/>
      <c r="DD26" s="656">
        <v>1283942</v>
      </c>
      <c r="DE26" s="648"/>
      <c r="DF26" s="648"/>
      <c r="DG26" s="648"/>
      <c r="DH26" s="648"/>
      <c r="DI26" s="648"/>
      <c r="DJ26" s="648"/>
      <c r="DK26" s="649"/>
      <c r="DL26" s="656" t="s">
        <v>122</v>
      </c>
      <c r="DM26" s="648"/>
      <c r="DN26" s="648"/>
      <c r="DO26" s="648"/>
      <c r="DP26" s="648"/>
      <c r="DQ26" s="648"/>
      <c r="DR26" s="648"/>
      <c r="DS26" s="648"/>
      <c r="DT26" s="648"/>
      <c r="DU26" s="648"/>
      <c r="DV26" s="649"/>
      <c r="DW26" s="652" t="s">
        <v>122</v>
      </c>
      <c r="DX26" s="678"/>
      <c r="DY26" s="678"/>
      <c r="DZ26" s="678"/>
      <c r="EA26" s="678"/>
      <c r="EB26" s="678"/>
      <c r="EC26" s="679"/>
    </row>
    <row r="27" spans="2:133" ht="11.25" customHeight="1" x14ac:dyDescent="0.15">
      <c r="B27" s="644" t="s">
        <v>286</v>
      </c>
      <c r="C27" s="645"/>
      <c r="D27" s="645"/>
      <c r="E27" s="645"/>
      <c r="F27" s="645"/>
      <c r="G27" s="645"/>
      <c r="H27" s="645"/>
      <c r="I27" s="645"/>
      <c r="J27" s="645"/>
      <c r="K27" s="645"/>
      <c r="L27" s="645"/>
      <c r="M27" s="645"/>
      <c r="N27" s="645"/>
      <c r="O27" s="645"/>
      <c r="P27" s="645"/>
      <c r="Q27" s="646"/>
      <c r="R27" s="647">
        <v>345407</v>
      </c>
      <c r="S27" s="648"/>
      <c r="T27" s="648"/>
      <c r="U27" s="648"/>
      <c r="V27" s="648"/>
      <c r="W27" s="648"/>
      <c r="X27" s="648"/>
      <c r="Y27" s="649"/>
      <c r="Z27" s="650">
        <v>1.9</v>
      </c>
      <c r="AA27" s="650"/>
      <c r="AB27" s="650"/>
      <c r="AC27" s="650"/>
      <c r="AD27" s="651" t="s">
        <v>122</v>
      </c>
      <c r="AE27" s="651"/>
      <c r="AF27" s="651"/>
      <c r="AG27" s="651"/>
      <c r="AH27" s="651"/>
      <c r="AI27" s="651"/>
      <c r="AJ27" s="651"/>
      <c r="AK27" s="651"/>
      <c r="AL27" s="652" t="s">
        <v>122</v>
      </c>
      <c r="AM27" s="653"/>
      <c r="AN27" s="653"/>
      <c r="AO27" s="654"/>
      <c r="AP27" s="644" t="s">
        <v>287</v>
      </c>
      <c r="AQ27" s="645"/>
      <c r="AR27" s="645"/>
      <c r="AS27" s="645"/>
      <c r="AT27" s="645"/>
      <c r="AU27" s="645"/>
      <c r="AV27" s="645"/>
      <c r="AW27" s="645"/>
      <c r="AX27" s="645"/>
      <c r="AY27" s="645"/>
      <c r="AZ27" s="645"/>
      <c r="BA27" s="645"/>
      <c r="BB27" s="645"/>
      <c r="BC27" s="645"/>
      <c r="BD27" s="645"/>
      <c r="BE27" s="645"/>
      <c r="BF27" s="646"/>
      <c r="BG27" s="647">
        <v>1523641</v>
      </c>
      <c r="BH27" s="648"/>
      <c r="BI27" s="648"/>
      <c r="BJ27" s="648"/>
      <c r="BK27" s="648"/>
      <c r="BL27" s="648"/>
      <c r="BM27" s="648"/>
      <c r="BN27" s="649"/>
      <c r="BO27" s="650">
        <v>100</v>
      </c>
      <c r="BP27" s="650"/>
      <c r="BQ27" s="650"/>
      <c r="BR27" s="650"/>
      <c r="BS27" s="651" t="s">
        <v>122</v>
      </c>
      <c r="BT27" s="651"/>
      <c r="BU27" s="651"/>
      <c r="BV27" s="651"/>
      <c r="BW27" s="651"/>
      <c r="BX27" s="651"/>
      <c r="BY27" s="651"/>
      <c r="BZ27" s="651"/>
      <c r="CA27" s="651"/>
      <c r="CB27" s="655"/>
      <c r="CD27" s="644" t="s">
        <v>288</v>
      </c>
      <c r="CE27" s="645"/>
      <c r="CF27" s="645"/>
      <c r="CG27" s="645"/>
      <c r="CH27" s="645"/>
      <c r="CI27" s="645"/>
      <c r="CJ27" s="645"/>
      <c r="CK27" s="645"/>
      <c r="CL27" s="645"/>
      <c r="CM27" s="645"/>
      <c r="CN27" s="645"/>
      <c r="CO27" s="645"/>
      <c r="CP27" s="645"/>
      <c r="CQ27" s="646"/>
      <c r="CR27" s="647">
        <v>1882870</v>
      </c>
      <c r="CS27" s="680"/>
      <c r="CT27" s="680"/>
      <c r="CU27" s="680"/>
      <c r="CV27" s="680"/>
      <c r="CW27" s="680"/>
      <c r="CX27" s="680"/>
      <c r="CY27" s="681"/>
      <c r="CZ27" s="652">
        <v>10.6</v>
      </c>
      <c r="DA27" s="678"/>
      <c r="DB27" s="678"/>
      <c r="DC27" s="682"/>
      <c r="DD27" s="656">
        <v>766435</v>
      </c>
      <c r="DE27" s="680"/>
      <c r="DF27" s="680"/>
      <c r="DG27" s="680"/>
      <c r="DH27" s="680"/>
      <c r="DI27" s="680"/>
      <c r="DJ27" s="680"/>
      <c r="DK27" s="681"/>
      <c r="DL27" s="656">
        <v>540049</v>
      </c>
      <c r="DM27" s="680"/>
      <c r="DN27" s="680"/>
      <c r="DO27" s="680"/>
      <c r="DP27" s="680"/>
      <c r="DQ27" s="680"/>
      <c r="DR27" s="680"/>
      <c r="DS27" s="680"/>
      <c r="DT27" s="680"/>
      <c r="DU27" s="680"/>
      <c r="DV27" s="681"/>
      <c r="DW27" s="652">
        <v>6</v>
      </c>
      <c r="DX27" s="678"/>
      <c r="DY27" s="678"/>
      <c r="DZ27" s="678"/>
      <c r="EA27" s="678"/>
      <c r="EB27" s="678"/>
      <c r="EC27" s="679"/>
    </row>
    <row r="28" spans="2:133" ht="11.25" customHeight="1" x14ac:dyDescent="0.15">
      <c r="B28" s="644" t="s">
        <v>289</v>
      </c>
      <c r="C28" s="645"/>
      <c r="D28" s="645"/>
      <c r="E28" s="645"/>
      <c r="F28" s="645"/>
      <c r="G28" s="645"/>
      <c r="H28" s="645"/>
      <c r="I28" s="645"/>
      <c r="J28" s="645"/>
      <c r="K28" s="645"/>
      <c r="L28" s="645"/>
      <c r="M28" s="645"/>
      <c r="N28" s="645"/>
      <c r="O28" s="645"/>
      <c r="P28" s="645"/>
      <c r="Q28" s="646"/>
      <c r="R28" s="647">
        <v>307167</v>
      </c>
      <c r="S28" s="648"/>
      <c r="T28" s="648"/>
      <c r="U28" s="648"/>
      <c r="V28" s="648"/>
      <c r="W28" s="648"/>
      <c r="X28" s="648"/>
      <c r="Y28" s="649"/>
      <c r="Z28" s="650">
        <v>1.7</v>
      </c>
      <c r="AA28" s="650"/>
      <c r="AB28" s="650"/>
      <c r="AC28" s="650"/>
      <c r="AD28" s="651">
        <v>3833</v>
      </c>
      <c r="AE28" s="651"/>
      <c r="AF28" s="651"/>
      <c r="AG28" s="651"/>
      <c r="AH28" s="651"/>
      <c r="AI28" s="651"/>
      <c r="AJ28" s="651"/>
      <c r="AK28" s="651"/>
      <c r="AL28" s="652">
        <v>0</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44" t="s">
        <v>290</v>
      </c>
      <c r="CE28" s="645"/>
      <c r="CF28" s="645"/>
      <c r="CG28" s="645"/>
      <c r="CH28" s="645"/>
      <c r="CI28" s="645"/>
      <c r="CJ28" s="645"/>
      <c r="CK28" s="645"/>
      <c r="CL28" s="645"/>
      <c r="CM28" s="645"/>
      <c r="CN28" s="645"/>
      <c r="CO28" s="645"/>
      <c r="CP28" s="645"/>
      <c r="CQ28" s="646"/>
      <c r="CR28" s="647">
        <v>3023417</v>
      </c>
      <c r="CS28" s="648"/>
      <c r="CT28" s="648"/>
      <c r="CU28" s="648"/>
      <c r="CV28" s="648"/>
      <c r="CW28" s="648"/>
      <c r="CX28" s="648"/>
      <c r="CY28" s="649"/>
      <c r="CZ28" s="652">
        <v>17</v>
      </c>
      <c r="DA28" s="678"/>
      <c r="DB28" s="678"/>
      <c r="DC28" s="682"/>
      <c r="DD28" s="656">
        <v>2899266</v>
      </c>
      <c r="DE28" s="648"/>
      <c r="DF28" s="648"/>
      <c r="DG28" s="648"/>
      <c r="DH28" s="648"/>
      <c r="DI28" s="648"/>
      <c r="DJ28" s="648"/>
      <c r="DK28" s="649"/>
      <c r="DL28" s="656">
        <v>2497603</v>
      </c>
      <c r="DM28" s="648"/>
      <c r="DN28" s="648"/>
      <c r="DO28" s="648"/>
      <c r="DP28" s="648"/>
      <c r="DQ28" s="648"/>
      <c r="DR28" s="648"/>
      <c r="DS28" s="648"/>
      <c r="DT28" s="648"/>
      <c r="DU28" s="648"/>
      <c r="DV28" s="649"/>
      <c r="DW28" s="652">
        <v>27.9</v>
      </c>
      <c r="DX28" s="678"/>
      <c r="DY28" s="678"/>
      <c r="DZ28" s="678"/>
      <c r="EA28" s="678"/>
      <c r="EB28" s="678"/>
      <c r="EC28" s="679"/>
    </row>
    <row r="29" spans="2:133" ht="11.25" customHeight="1" x14ac:dyDescent="0.15">
      <c r="B29" s="644" t="s">
        <v>291</v>
      </c>
      <c r="C29" s="645"/>
      <c r="D29" s="645"/>
      <c r="E29" s="645"/>
      <c r="F29" s="645"/>
      <c r="G29" s="645"/>
      <c r="H29" s="645"/>
      <c r="I29" s="645"/>
      <c r="J29" s="645"/>
      <c r="K29" s="645"/>
      <c r="L29" s="645"/>
      <c r="M29" s="645"/>
      <c r="N29" s="645"/>
      <c r="O29" s="645"/>
      <c r="P29" s="645"/>
      <c r="Q29" s="646"/>
      <c r="R29" s="647">
        <v>120444</v>
      </c>
      <c r="S29" s="648"/>
      <c r="T29" s="648"/>
      <c r="U29" s="648"/>
      <c r="V29" s="648"/>
      <c r="W29" s="648"/>
      <c r="X29" s="648"/>
      <c r="Y29" s="649"/>
      <c r="Z29" s="650">
        <v>0.7</v>
      </c>
      <c r="AA29" s="650"/>
      <c r="AB29" s="650"/>
      <c r="AC29" s="650"/>
      <c r="AD29" s="651" t="s">
        <v>122</v>
      </c>
      <c r="AE29" s="651"/>
      <c r="AF29" s="651"/>
      <c r="AG29" s="651"/>
      <c r="AH29" s="651"/>
      <c r="AI29" s="651"/>
      <c r="AJ29" s="651"/>
      <c r="AK29" s="651"/>
      <c r="AL29" s="652" t="s">
        <v>122</v>
      </c>
      <c r="AM29" s="653"/>
      <c r="AN29" s="653"/>
      <c r="AO29" s="654"/>
      <c r="AP29" s="668"/>
      <c r="AQ29" s="669"/>
      <c r="AR29" s="669"/>
      <c r="AS29" s="669"/>
      <c r="AT29" s="669"/>
      <c r="AU29" s="669"/>
      <c r="AV29" s="669"/>
      <c r="AW29" s="669"/>
      <c r="AX29" s="669"/>
      <c r="AY29" s="669"/>
      <c r="AZ29" s="669"/>
      <c r="BA29" s="669"/>
      <c r="BB29" s="669"/>
      <c r="BC29" s="669"/>
      <c r="BD29" s="669"/>
      <c r="BE29" s="669"/>
      <c r="BF29" s="67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3" t="s">
        <v>292</v>
      </c>
      <c r="CE29" s="684"/>
      <c r="CF29" s="644" t="s">
        <v>66</v>
      </c>
      <c r="CG29" s="645"/>
      <c r="CH29" s="645"/>
      <c r="CI29" s="645"/>
      <c r="CJ29" s="645"/>
      <c r="CK29" s="645"/>
      <c r="CL29" s="645"/>
      <c r="CM29" s="645"/>
      <c r="CN29" s="645"/>
      <c r="CO29" s="645"/>
      <c r="CP29" s="645"/>
      <c r="CQ29" s="646"/>
      <c r="CR29" s="647">
        <v>3023417</v>
      </c>
      <c r="CS29" s="680"/>
      <c r="CT29" s="680"/>
      <c r="CU29" s="680"/>
      <c r="CV29" s="680"/>
      <c r="CW29" s="680"/>
      <c r="CX29" s="680"/>
      <c r="CY29" s="681"/>
      <c r="CZ29" s="652">
        <v>17</v>
      </c>
      <c r="DA29" s="678"/>
      <c r="DB29" s="678"/>
      <c r="DC29" s="682"/>
      <c r="DD29" s="656">
        <v>2899266</v>
      </c>
      <c r="DE29" s="680"/>
      <c r="DF29" s="680"/>
      <c r="DG29" s="680"/>
      <c r="DH29" s="680"/>
      <c r="DI29" s="680"/>
      <c r="DJ29" s="680"/>
      <c r="DK29" s="681"/>
      <c r="DL29" s="656">
        <v>2497603</v>
      </c>
      <c r="DM29" s="680"/>
      <c r="DN29" s="680"/>
      <c r="DO29" s="680"/>
      <c r="DP29" s="680"/>
      <c r="DQ29" s="680"/>
      <c r="DR29" s="680"/>
      <c r="DS29" s="680"/>
      <c r="DT29" s="680"/>
      <c r="DU29" s="680"/>
      <c r="DV29" s="681"/>
      <c r="DW29" s="652">
        <v>27.9</v>
      </c>
      <c r="DX29" s="678"/>
      <c r="DY29" s="678"/>
      <c r="DZ29" s="678"/>
      <c r="EA29" s="678"/>
      <c r="EB29" s="678"/>
      <c r="EC29" s="679"/>
    </row>
    <row r="30" spans="2:133" ht="11.25" customHeight="1" x14ac:dyDescent="0.15">
      <c r="B30" s="644" t="s">
        <v>293</v>
      </c>
      <c r="C30" s="645"/>
      <c r="D30" s="645"/>
      <c r="E30" s="645"/>
      <c r="F30" s="645"/>
      <c r="G30" s="645"/>
      <c r="H30" s="645"/>
      <c r="I30" s="645"/>
      <c r="J30" s="645"/>
      <c r="K30" s="645"/>
      <c r="L30" s="645"/>
      <c r="M30" s="645"/>
      <c r="N30" s="645"/>
      <c r="O30" s="645"/>
      <c r="P30" s="645"/>
      <c r="Q30" s="646"/>
      <c r="R30" s="647">
        <v>2537978</v>
      </c>
      <c r="S30" s="648"/>
      <c r="T30" s="648"/>
      <c r="U30" s="648"/>
      <c r="V30" s="648"/>
      <c r="W30" s="648"/>
      <c r="X30" s="648"/>
      <c r="Y30" s="649"/>
      <c r="Z30" s="650">
        <v>14</v>
      </c>
      <c r="AA30" s="650"/>
      <c r="AB30" s="650"/>
      <c r="AC30" s="650"/>
      <c r="AD30" s="651" t="s">
        <v>122</v>
      </c>
      <c r="AE30" s="651"/>
      <c r="AF30" s="651"/>
      <c r="AG30" s="651"/>
      <c r="AH30" s="651"/>
      <c r="AI30" s="651"/>
      <c r="AJ30" s="651"/>
      <c r="AK30" s="651"/>
      <c r="AL30" s="652" t="s">
        <v>122</v>
      </c>
      <c r="AM30" s="653"/>
      <c r="AN30" s="653"/>
      <c r="AO30" s="654"/>
      <c r="AP30" s="629" t="s">
        <v>211</v>
      </c>
      <c r="AQ30" s="630"/>
      <c r="AR30" s="630"/>
      <c r="AS30" s="630"/>
      <c r="AT30" s="630"/>
      <c r="AU30" s="630"/>
      <c r="AV30" s="630"/>
      <c r="AW30" s="630"/>
      <c r="AX30" s="630"/>
      <c r="AY30" s="630"/>
      <c r="AZ30" s="630"/>
      <c r="BA30" s="630"/>
      <c r="BB30" s="630"/>
      <c r="BC30" s="630"/>
      <c r="BD30" s="630"/>
      <c r="BE30" s="630"/>
      <c r="BF30" s="631"/>
      <c r="BG30" s="629" t="s">
        <v>294</v>
      </c>
      <c r="BH30" s="689"/>
      <c r="BI30" s="689"/>
      <c r="BJ30" s="689"/>
      <c r="BK30" s="689"/>
      <c r="BL30" s="689"/>
      <c r="BM30" s="689"/>
      <c r="BN30" s="689"/>
      <c r="BO30" s="689"/>
      <c r="BP30" s="689"/>
      <c r="BQ30" s="690"/>
      <c r="BR30" s="629" t="s">
        <v>295</v>
      </c>
      <c r="BS30" s="689"/>
      <c r="BT30" s="689"/>
      <c r="BU30" s="689"/>
      <c r="BV30" s="689"/>
      <c r="BW30" s="689"/>
      <c r="BX30" s="689"/>
      <c r="BY30" s="689"/>
      <c r="BZ30" s="689"/>
      <c r="CA30" s="689"/>
      <c r="CB30" s="690"/>
      <c r="CD30" s="685"/>
      <c r="CE30" s="686"/>
      <c r="CF30" s="644" t="s">
        <v>296</v>
      </c>
      <c r="CG30" s="645"/>
      <c r="CH30" s="645"/>
      <c r="CI30" s="645"/>
      <c r="CJ30" s="645"/>
      <c r="CK30" s="645"/>
      <c r="CL30" s="645"/>
      <c r="CM30" s="645"/>
      <c r="CN30" s="645"/>
      <c r="CO30" s="645"/>
      <c r="CP30" s="645"/>
      <c r="CQ30" s="646"/>
      <c r="CR30" s="647">
        <v>2930484</v>
      </c>
      <c r="CS30" s="648"/>
      <c r="CT30" s="648"/>
      <c r="CU30" s="648"/>
      <c r="CV30" s="648"/>
      <c r="CW30" s="648"/>
      <c r="CX30" s="648"/>
      <c r="CY30" s="649"/>
      <c r="CZ30" s="652">
        <v>16.5</v>
      </c>
      <c r="DA30" s="678"/>
      <c r="DB30" s="678"/>
      <c r="DC30" s="682"/>
      <c r="DD30" s="656">
        <v>2807005</v>
      </c>
      <c r="DE30" s="648"/>
      <c r="DF30" s="648"/>
      <c r="DG30" s="648"/>
      <c r="DH30" s="648"/>
      <c r="DI30" s="648"/>
      <c r="DJ30" s="648"/>
      <c r="DK30" s="649"/>
      <c r="DL30" s="656">
        <v>2405348</v>
      </c>
      <c r="DM30" s="648"/>
      <c r="DN30" s="648"/>
      <c r="DO30" s="648"/>
      <c r="DP30" s="648"/>
      <c r="DQ30" s="648"/>
      <c r="DR30" s="648"/>
      <c r="DS30" s="648"/>
      <c r="DT30" s="648"/>
      <c r="DU30" s="648"/>
      <c r="DV30" s="649"/>
      <c r="DW30" s="652">
        <v>26.9</v>
      </c>
      <c r="DX30" s="678"/>
      <c r="DY30" s="678"/>
      <c r="DZ30" s="678"/>
      <c r="EA30" s="678"/>
      <c r="EB30" s="678"/>
      <c r="EC30" s="679"/>
    </row>
    <row r="31" spans="2:133" ht="11.25" customHeight="1" x14ac:dyDescent="0.15">
      <c r="B31" s="660" t="s">
        <v>297</v>
      </c>
      <c r="C31" s="661"/>
      <c r="D31" s="661"/>
      <c r="E31" s="661"/>
      <c r="F31" s="661"/>
      <c r="G31" s="661"/>
      <c r="H31" s="661"/>
      <c r="I31" s="661"/>
      <c r="J31" s="661"/>
      <c r="K31" s="661"/>
      <c r="L31" s="661"/>
      <c r="M31" s="661"/>
      <c r="N31" s="661"/>
      <c r="O31" s="661"/>
      <c r="P31" s="661"/>
      <c r="Q31" s="662"/>
      <c r="R31" s="647" t="s">
        <v>122</v>
      </c>
      <c r="S31" s="648"/>
      <c r="T31" s="648"/>
      <c r="U31" s="648"/>
      <c r="V31" s="648"/>
      <c r="W31" s="648"/>
      <c r="X31" s="648"/>
      <c r="Y31" s="649"/>
      <c r="Z31" s="650" t="s">
        <v>122</v>
      </c>
      <c r="AA31" s="650"/>
      <c r="AB31" s="650"/>
      <c r="AC31" s="650"/>
      <c r="AD31" s="651" t="s">
        <v>122</v>
      </c>
      <c r="AE31" s="651"/>
      <c r="AF31" s="651"/>
      <c r="AG31" s="651"/>
      <c r="AH31" s="651"/>
      <c r="AI31" s="651"/>
      <c r="AJ31" s="651"/>
      <c r="AK31" s="651"/>
      <c r="AL31" s="652" t="s">
        <v>122</v>
      </c>
      <c r="AM31" s="653"/>
      <c r="AN31" s="653"/>
      <c r="AO31" s="654"/>
      <c r="AP31" s="693" t="s">
        <v>298</v>
      </c>
      <c r="AQ31" s="694"/>
      <c r="AR31" s="694"/>
      <c r="AS31" s="694"/>
      <c r="AT31" s="699" t="s">
        <v>299</v>
      </c>
      <c r="AU31" s="212"/>
      <c r="AV31" s="212"/>
      <c r="AW31" s="212"/>
      <c r="AX31" s="633" t="s">
        <v>177</v>
      </c>
      <c r="AY31" s="634"/>
      <c r="AZ31" s="634"/>
      <c r="BA31" s="634"/>
      <c r="BB31" s="634"/>
      <c r="BC31" s="634"/>
      <c r="BD31" s="634"/>
      <c r="BE31" s="634"/>
      <c r="BF31" s="635"/>
      <c r="BG31" s="703">
        <v>99.5</v>
      </c>
      <c r="BH31" s="691"/>
      <c r="BI31" s="691"/>
      <c r="BJ31" s="691"/>
      <c r="BK31" s="691"/>
      <c r="BL31" s="691"/>
      <c r="BM31" s="642">
        <v>98.2</v>
      </c>
      <c r="BN31" s="691"/>
      <c r="BO31" s="691"/>
      <c r="BP31" s="691"/>
      <c r="BQ31" s="692"/>
      <c r="BR31" s="703">
        <v>99.5</v>
      </c>
      <c r="BS31" s="691"/>
      <c r="BT31" s="691"/>
      <c r="BU31" s="691"/>
      <c r="BV31" s="691"/>
      <c r="BW31" s="691"/>
      <c r="BX31" s="642">
        <v>98</v>
      </c>
      <c r="BY31" s="691"/>
      <c r="BZ31" s="691"/>
      <c r="CA31" s="691"/>
      <c r="CB31" s="692"/>
      <c r="CD31" s="685"/>
      <c r="CE31" s="686"/>
      <c r="CF31" s="644" t="s">
        <v>300</v>
      </c>
      <c r="CG31" s="645"/>
      <c r="CH31" s="645"/>
      <c r="CI31" s="645"/>
      <c r="CJ31" s="645"/>
      <c r="CK31" s="645"/>
      <c r="CL31" s="645"/>
      <c r="CM31" s="645"/>
      <c r="CN31" s="645"/>
      <c r="CO31" s="645"/>
      <c r="CP31" s="645"/>
      <c r="CQ31" s="646"/>
      <c r="CR31" s="647">
        <v>92933</v>
      </c>
      <c r="CS31" s="680"/>
      <c r="CT31" s="680"/>
      <c r="CU31" s="680"/>
      <c r="CV31" s="680"/>
      <c r="CW31" s="680"/>
      <c r="CX31" s="680"/>
      <c r="CY31" s="681"/>
      <c r="CZ31" s="652">
        <v>0.5</v>
      </c>
      <c r="DA31" s="678"/>
      <c r="DB31" s="678"/>
      <c r="DC31" s="682"/>
      <c r="DD31" s="656">
        <v>92261</v>
      </c>
      <c r="DE31" s="680"/>
      <c r="DF31" s="680"/>
      <c r="DG31" s="680"/>
      <c r="DH31" s="680"/>
      <c r="DI31" s="680"/>
      <c r="DJ31" s="680"/>
      <c r="DK31" s="681"/>
      <c r="DL31" s="656">
        <v>92255</v>
      </c>
      <c r="DM31" s="680"/>
      <c r="DN31" s="680"/>
      <c r="DO31" s="680"/>
      <c r="DP31" s="680"/>
      <c r="DQ31" s="680"/>
      <c r="DR31" s="680"/>
      <c r="DS31" s="680"/>
      <c r="DT31" s="680"/>
      <c r="DU31" s="680"/>
      <c r="DV31" s="681"/>
      <c r="DW31" s="652">
        <v>1</v>
      </c>
      <c r="DX31" s="678"/>
      <c r="DY31" s="678"/>
      <c r="DZ31" s="678"/>
      <c r="EA31" s="678"/>
      <c r="EB31" s="678"/>
      <c r="EC31" s="679"/>
    </row>
    <row r="32" spans="2:133" ht="11.25" customHeight="1" x14ac:dyDescent="0.15">
      <c r="B32" s="644" t="s">
        <v>301</v>
      </c>
      <c r="C32" s="645"/>
      <c r="D32" s="645"/>
      <c r="E32" s="645"/>
      <c r="F32" s="645"/>
      <c r="G32" s="645"/>
      <c r="H32" s="645"/>
      <c r="I32" s="645"/>
      <c r="J32" s="645"/>
      <c r="K32" s="645"/>
      <c r="L32" s="645"/>
      <c r="M32" s="645"/>
      <c r="N32" s="645"/>
      <c r="O32" s="645"/>
      <c r="P32" s="645"/>
      <c r="Q32" s="646"/>
      <c r="R32" s="647">
        <v>1431793</v>
      </c>
      <c r="S32" s="648"/>
      <c r="T32" s="648"/>
      <c r="U32" s="648"/>
      <c r="V32" s="648"/>
      <c r="W32" s="648"/>
      <c r="X32" s="648"/>
      <c r="Y32" s="649"/>
      <c r="Z32" s="650">
        <v>7.9</v>
      </c>
      <c r="AA32" s="650"/>
      <c r="AB32" s="650"/>
      <c r="AC32" s="650"/>
      <c r="AD32" s="651" t="s">
        <v>122</v>
      </c>
      <c r="AE32" s="651"/>
      <c r="AF32" s="651"/>
      <c r="AG32" s="651"/>
      <c r="AH32" s="651"/>
      <c r="AI32" s="651"/>
      <c r="AJ32" s="651"/>
      <c r="AK32" s="651"/>
      <c r="AL32" s="652" t="s">
        <v>122</v>
      </c>
      <c r="AM32" s="653"/>
      <c r="AN32" s="653"/>
      <c r="AO32" s="654"/>
      <c r="AP32" s="695"/>
      <c r="AQ32" s="696"/>
      <c r="AR32" s="696"/>
      <c r="AS32" s="696"/>
      <c r="AT32" s="700"/>
      <c r="AU32" s="208" t="s">
        <v>302</v>
      </c>
      <c r="AX32" s="644" t="s">
        <v>303</v>
      </c>
      <c r="AY32" s="645"/>
      <c r="AZ32" s="645"/>
      <c r="BA32" s="645"/>
      <c r="BB32" s="645"/>
      <c r="BC32" s="645"/>
      <c r="BD32" s="645"/>
      <c r="BE32" s="645"/>
      <c r="BF32" s="646"/>
      <c r="BG32" s="704">
        <v>99.6</v>
      </c>
      <c r="BH32" s="680"/>
      <c r="BI32" s="680"/>
      <c r="BJ32" s="680"/>
      <c r="BK32" s="680"/>
      <c r="BL32" s="680"/>
      <c r="BM32" s="653">
        <v>98.9</v>
      </c>
      <c r="BN32" s="680"/>
      <c r="BO32" s="680"/>
      <c r="BP32" s="680"/>
      <c r="BQ32" s="702"/>
      <c r="BR32" s="704">
        <v>99.5</v>
      </c>
      <c r="BS32" s="680"/>
      <c r="BT32" s="680"/>
      <c r="BU32" s="680"/>
      <c r="BV32" s="680"/>
      <c r="BW32" s="680"/>
      <c r="BX32" s="653">
        <v>98.9</v>
      </c>
      <c r="BY32" s="680"/>
      <c r="BZ32" s="680"/>
      <c r="CA32" s="680"/>
      <c r="CB32" s="702"/>
      <c r="CD32" s="687"/>
      <c r="CE32" s="688"/>
      <c r="CF32" s="644" t="s">
        <v>304</v>
      </c>
      <c r="CG32" s="645"/>
      <c r="CH32" s="645"/>
      <c r="CI32" s="645"/>
      <c r="CJ32" s="645"/>
      <c r="CK32" s="645"/>
      <c r="CL32" s="645"/>
      <c r="CM32" s="645"/>
      <c r="CN32" s="645"/>
      <c r="CO32" s="645"/>
      <c r="CP32" s="645"/>
      <c r="CQ32" s="646"/>
      <c r="CR32" s="647" t="s">
        <v>122</v>
      </c>
      <c r="CS32" s="648"/>
      <c r="CT32" s="648"/>
      <c r="CU32" s="648"/>
      <c r="CV32" s="648"/>
      <c r="CW32" s="648"/>
      <c r="CX32" s="648"/>
      <c r="CY32" s="649"/>
      <c r="CZ32" s="652" t="s">
        <v>122</v>
      </c>
      <c r="DA32" s="678"/>
      <c r="DB32" s="678"/>
      <c r="DC32" s="682"/>
      <c r="DD32" s="656" t="s">
        <v>122</v>
      </c>
      <c r="DE32" s="648"/>
      <c r="DF32" s="648"/>
      <c r="DG32" s="648"/>
      <c r="DH32" s="648"/>
      <c r="DI32" s="648"/>
      <c r="DJ32" s="648"/>
      <c r="DK32" s="649"/>
      <c r="DL32" s="656" t="s">
        <v>122</v>
      </c>
      <c r="DM32" s="648"/>
      <c r="DN32" s="648"/>
      <c r="DO32" s="648"/>
      <c r="DP32" s="648"/>
      <c r="DQ32" s="648"/>
      <c r="DR32" s="648"/>
      <c r="DS32" s="648"/>
      <c r="DT32" s="648"/>
      <c r="DU32" s="648"/>
      <c r="DV32" s="649"/>
      <c r="DW32" s="652" t="s">
        <v>122</v>
      </c>
      <c r="DX32" s="678"/>
      <c r="DY32" s="678"/>
      <c r="DZ32" s="678"/>
      <c r="EA32" s="678"/>
      <c r="EB32" s="678"/>
      <c r="EC32" s="679"/>
    </row>
    <row r="33" spans="2:133" ht="11.25" customHeight="1" x14ac:dyDescent="0.15">
      <c r="B33" s="644" t="s">
        <v>305</v>
      </c>
      <c r="C33" s="645"/>
      <c r="D33" s="645"/>
      <c r="E33" s="645"/>
      <c r="F33" s="645"/>
      <c r="G33" s="645"/>
      <c r="H33" s="645"/>
      <c r="I33" s="645"/>
      <c r="J33" s="645"/>
      <c r="K33" s="645"/>
      <c r="L33" s="645"/>
      <c r="M33" s="645"/>
      <c r="N33" s="645"/>
      <c r="O33" s="645"/>
      <c r="P33" s="645"/>
      <c r="Q33" s="646"/>
      <c r="R33" s="647">
        <v>21518</v>
      </c>
      <c r="S33" s="648"/>
      <c r="T33" s="648"/>
      <c r="U33" s="648"/>
      <c r="V33" s="648"/>
      <c r="W33" s="648"/>
      <c r="X33" s="648"/>
      <c r="Y33" s="649"/>
      <c r="Z33" s="650">
        <v>0.1</v>
      </c>
      <c r="AA33" s="650"/>
      <c r="AB33" s="650"/>
      <c r="AC33" s="650"/>
      <c r="AD33" s="651">
        <v>2033</v>
      </c>
      <c r="AE33" s="651"/>
      <c r="AF33" s="651"/>
      <c r="AG33" s="651"/>
      <c r="AH33" s="651"/>
      <c r="AI33" s="651"/>
      <c r="AJ33" s="651"/>
      <c r="AK33" s="651"/>
      <c r="AL33" s="652">
        <v>0</v>
      </c>
      <c r="AM33" s="653"/>
      <c r="AN33" s="653"/>
      <c r="AO33" s="654"/>
      <c r="AP33" s="697"/>
      <c r="AQ33" s="698"/>
      <c r="AR33" s="698"/>
      <c r="AS33" s="698"/>
      <c r="AT33" s="701"/>
      <c r="AU33" s="213"/>
      <c r="AV33" s="213"/>
      <c r="AW33" s="213"/>
      <c r="AX33" s="668" t="s">
        <v>306</v>
      </c>
      <c r="AY33" s="669"/>
      <c r="AZ33" s="669"/>
      <c r="BA33" s="669"/>
      <c r="BB33" s="669"/>
      <c r="BC33" s="669"/>
      <c r="BD33" s="669"/>
      <c r="BE33" s="669"/>
      <c r="BF33" s="670"/>
      <c r="BG33" s="705">
        <v>99.3</v>
      </c>
      <c r="BH33" s="706"/>
      <c r="BI33" s="706"/>
      <c r="BJ33" s="706"/>
      <c r="BK33" s="706"/>
      <c r="BL33" s="706"/>
      <c r="BM33" s="707">
        <v>96.8</v>
      </c>
      <c r="BN33" s="706"/>
      <c r="BO33" s="706"/>
      <c r="BP33" s="706"/>
      <c r="BQ33" s="708"/>
      <c r="BR33" s="705">
        <v>99.3</v>
      </c>
      <c r="BS33" s="706"/>
      <c r="BT33" s="706"/>
      <c r="BU33" s="706"/>
      <c r="BV33" s="706"/>
      <c r="BW33" s="706"/>
      <c r="BX33" s="707">
        <v>96.5</v>
      </c>
      <c r="BY33" s="706"/>
      <c r="BZ33" s="706"/>
      <c r="CA33" s="706"/>
      <c r="CB33" s="708"/>
      <c r="CD33" s="644" t="s">
        <v>307</v>
      </c>
      <c r="CE33" s="645"/>
      <c r="CF33" s="645"/>
      <c r="CG33" s="645"/>
      <c r="CH33" s="645"/>
      <c r="CI33" s="645"/>
      <c r="CJ33" s="645"/>
      <c r="CK33" s="645"/>
      <c r="CL33" s="645"/>
      <c r="CM33" s="645"/>
      <c r="CN33" s="645"/>
      <c r="CO33" s="645"/>
      <c r="CP33" s="645"/>
      <c r="CQ33" s="646"/>
      <c r="CR33" s="647">
        <v>6976410</v>
      </c>
      <c r="CS33" s="680"/>
      <c r="CT33" s="680"/>
      <c r="CU33" s="680"/>
      <c r="CV33" s="680"/>
      <c r="CW33" s="680"/>
      <c r="CX33" s="680"/>
      <c r="CY33" s="681"/>
      <c r="CZ33" s="652">
        <v>39.200000000000003</v>
      </c>
      <c r="DA33" s="678"/>
      <c r="DB33" s="678"/>
      <c r="DC33" s="682"/>
      <c r="DD33" s="656">
        <v>4816483</v>
      </c>
      <c r="DE33" s="680"/>
      <c r="DF33" s="680"/>
      <c r="DG33" s="680"/>
      <c r="DH33" s="680"/>
      <c r="DI33" s="680"/>
      <c r="DJ33" s="680"/>
      <c r="DK33" s="681"/>
      <c r="DL33" s="656">
        <v>3215868</v>
      </c>
      <c r="DM33" s="680"/>
      <c r="DN33" s="680"/>
      <c r="DO33" s="680"/>
      <c r="DP33" s="680"/>
      <c r="DQ33" s="680"/>
      <c r="DR33" s="680"/>
      <c r="DS33" s="680"/>
      <c r="DT33" s="680"/>
      <c r="DU33" s="680"/>
      <c r="DV33" s="681"/>
      <c r="DW33" s="652">
        <v>35.9</v>
      </c>
      <c r="DX33" s="678"/>
      <c r="DY33" s="678"/>
      <c r="DZ33" s="678"/>
      <c r="EA33" s="678"/>
      <c r="EB33" s="678"/>
      <c r="EC33" s="679"/>
    </row>
    <row r="34" spans="2:133" ht="11.25" customHeight="1" x14ac:dyDescent="0.15">
      <c r="B34" s="644" t="s">
        <v>308</v>
      </c>
      <c r="C34" s="645"/>
      <c r="D34" s="645"/>
      <c r="E34" s="645"/>
      <c r="F34" s="645"/>
      <c r="G34" s="645"/>
      <c r="H34" s="645"/>
      <c r="I34" s="645"/>
      <c r="J34" s="645"/>
      <c r="K34" s="645"/>
      <c r="L34" s="645"/>
      <c r="M34" s="645"/>
      <c r="N34" s="645"/>
      <c r="O34" s="645"/>
      <c r="P34" s="645"/>
      <c r="Q34" s="646"/>
      <c r="R34" s="647">
        <v>45913</v>
      </c>
      <c r="S34" s="648"/>
      <c r="T34" s="648"/>
      <c r="U34" s="648"/>
      <c r="V34" s="648"/>
      <c r="W34" s="648"/>
      <c r="X34" s="648"/>
      <c r="Y34" s="649"/>
      <c r="Z34" s="650">
        <v>0.3</v>
      </c>
      <c r="AA34" s="650"/>
      <c r="AB34" s="650"/>
      <c r="AC34" s="650"/>
      <c r="AD34" s="651" t="s">
        <v>122</v>
      </c>
      <c r="AE34" s="651"/>
      <c r="AF34" s="651"/>
      <c r="AG34" s="651"/>
      <c r="AH34" s="651"/>
      <c r="AI34" s="651"/>
      <c r="AJ34" s="651"/>
      <c r="AK34" s="651"/>
      <c r="AL34" s="652" t="s">
        <v>122</v>
      </c>
      <c r="AM34" s="653"/>
      <c r="AN34" s="653"/>
      <c r="AO34" s="65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4" t="s">
        <v>309</v>
      </c>
      <c r="CE34" s="645"/>
      <c r="CF34" s="645"/>
      <c r="CG34" s="645"/>
      <c r="CH34" s="645"/>
      <c r="CI34" s="645"/>
      <c r="CJ34" s="645"/>
      <c r="CK34" s="645"/>
      <c r="CL34" s="645"/>
      <c r="CM34" s="645"/>
      <c r="CN34" s="645"/>
      <c r="CO34" s="645"/>
      <c r="CP34" s="645"/>
      <c r="CQ34" s="646"/>
      <c r="CR34" s="647">
        <v>1982903</v>
      </c>
      <c r="CS34" s="648"/>
      <c r="CT34" s="648"/>
      <c r="CU34" s="648"/>
      <c r="CV34" s="648"/>
      <c r="CW34" s="648"/>
      <c r="CX34" s="648"/>
      <c r="CY34" s="649"/>
      <c r="CZ34" s="652">
        <v>11.1</v>
      </c>
      <c r="DA34" s="678"/>
      <c r="DB34" s="678"/>
      <c r="DC34" s="682"/>
      <c r="DD34" s="656">
        <v>1353725</v>
      </c>
      <c r="DE34" s="648"/>
      <c r="DF34" s="648"/>
      <c r="DG34" s="648"/>
      <c r="DH34" s="648"/>
      <c r="DI34" s="648"/>
      <c r="DJ34" s="648"/>
      <c r="DK34" s="649"/>
      <c r="DL34" s="656">
        <v>1060305</v>
      </c>
      <c r="DM34" s="648"/>
      <c r="DN34" s="648"/>
      <c r="DO34" s="648"/>
      <c r="DP34" s="648"/>
      <c r="DQ34" s="648"/>
      <c r="DR34" s="648"/>
      <c r="DS34" s="648"/>
      <c r="DT34" s="648"/>
      <c r="DU34" s="648"/>
      <c r="DV34" s="649"/>
      <c r="DW34" s="652">
        <v>11.8</v>
      </c>
      <c r="DX34" s="678"/>
      <c r="DY34" s="678"/>
      <c r="DZ34" s="678"/>
      <c r="EA34" s="678"/>
      <c r="EB34" s="678"/>
      <c r="EC34" s="679"/>
    </row>
    <row r="35" spans="2:133" ht="11.25" customHeight="1" x14ac:dyDescent="0.15">
      <c r="B35" s="644" t="s">
        <v>310</v>
      </c>
      <c r="C35" s="645"/>
      <c r="D35" s="645"/>
      <c r="E35" s="645"/>
      <c r="F35" s="645"/>
      <c r="G35" s="645"/>
      <c r="H35" s="645"/>
      <c r="I35" s="645"/>
      <c r="J35" s="645"/>
      <c r="K35" s="645"/>
      <c r="L35" s="645"/>
      <c r="M35" s="645"/>
      <c r="N35" s="645"/>
      <c r="O35" s="645"/>
      <c r="P35" s="645"/>
      <c r="Q35" s="646"/>
      <c r="R35" s="647">
        <v>961115</v>
      </c>
      <c r="S35" s="648"/>
      <c r="T35" s="648"/>
      <c r="U35" s="648"/>
      <c r="V35" s="648"/>
      <c r="W35" s="648"/>
      <c r="X35" s="648"/>
      <c r="Y35" s="649"/>
      <c r="Z35" s="650">
        <v>5.3</v>
      </c>
      <c r="AA35" s="650"/>
      <c r="AB35" s="650"/>
      <c r="AC35" s="650"/>
      <c r="AD35" s="651" t="s">
        <v>122</v>
      </c>
      <c r="AE35" s="651"/>
      <c r="AF35" s="651"/>
      <c r="AG35" s="651"/>
      <c r="AH35" s="651"/>
      <c r="AI35" s="651"/>
      <c r="AJ35" s="651"/>
      <c r="AK35" s="651"/>
      <c r="AL35" s="652" t="s">
        <v>122</v>
      </c>
      <c r="AM35" s="653"/>
      <c r="AN35" s="653"/>
      <c r="AO35" s="654"/>
      <c r="AP35" s="218"/>
      <c r="AQ35" s="629" t="s">
        <v>311</v>
      </c>
      <c r="AR35" s="630"/>
      <c r="AS35" s="630"/>
      <c r="AT35" s="630"/>
      <c r="AU35" s="630"/>
      <c r="AV35" s="630"/>
      <c r="AW35" s="630"/>
      <c r="AX35" s="630"/>
      <c r="AY35" s="630"/>
      <c r="AZ35" s="630"/>
      <c r="BA35" s="630"/>
      <c r="BB35" s="630"/>
      <c r="BC35" s="630"/>
      <c r="BD35" s="630"/>
      <c r="BE35" s="630"/>
      <c r="BF35" s="631"/>
      <c r="BG35" s="629" t="s">
        <v>312</v>
      </c>
      <c r="BH35" s="630"/>
      <c r="BI35" s="630"/>
      <c r="BJ35" s="630"/>
      <c r="BK35" s="630"/>
      <c r="BL35" s="630"/>
      <c r="BM35" s="630"/>
      <c r="BN35" s="630"/>
      <c r="BO35" s="630"/>
      <c r="BP35" s="630"/>
      <c r="BQ35" s="630"/>
      <c r="BR35" s="630"/>
      <c r="BS35" s="630"/>
      <c r="BT35" s="630"/>
      <c r="BU35" s="630"/>
      <c r="BV35" s="630"/>
      <c r="BW35" s="630"/>
      <c r="BX35" s="630"/>
      <c r="BY35" s="630"/>
      <c r="BZ35" s="630"/>
      <c r="CA35" s="630"/>
      <c r="CB35" s="631"/>
      <c r="CD35" s="644" t="s">
        <v>313</v>
      </c>
      <c r="CE35" s="645"/>
      <c r="CF35" s="645"/>
      <c r="CG35" s="645"/>
      <c r="CH35" s="645"/>
      <c r="CI35" s="645"/>
      <c r="CJ35" s="645"/>
      <c r="CK35" s="645"/>
      <c r="CL35" s="645"/>
      <c r="CM35" s="645"/>
      <c r="CN35" s="645"/>
      <c r="CO35" s="645"/>
      <c r="CP35" s="645"/>
      <c r="CQ35" s="646"/>
      <c r="CR35" s="647">
        <v>105543</v>
      </c>
      <c r="CS35" s="680"/>
      <c r="CT35" s="680"/>
      <c r="CU35" s="680"/>
      <c r="CV35" s="680"/>
      <c r="CW35" s="680"/>
      <c r="CX35" s="680"/>
      <c r="CY35" s="681"/>
      <c r="CZ35" s="652">
        <v>0.6</v>
      </c>
      <c r="DA35" s="678"/>
      <c r="DB35" s="678"/>
      <c r="DC35" s="682"/>
      <c r="DD35" s="656">
        <v>90229</v>
      </c>
      <c r="DE35" s="680"/>
      <c r="DF35" s="680"/>
      <c r="DG35" s="680"/>
      <c r="DH35" s="680"/>
      <c r="DI35" s="680"/>
      <c r="DJ35" s="680"/>
      <c r="DK35" s="681"/>
      <c r="DL35" s="656">
        <v>90229</v>
      </c>
      <c r="DM35" s="680"/>
      <c r="DN35" s="680"/>
      <c r="DO35" s="680"/>
      <c r="DP35" s="680"/>
      <c r="DQ35" s="680"/>
      <c r="DR35" s="680"/>
      <c r="DS35" s="680"/>
      <c r="DT35" s="680"/>
      <c r="DU35" s="680"/>
      <c r="DV35" s="681"/>
      <c r="DW35" s="652">
        <v>1</v>
      </c>
      <c r="DX35" s="678"/>
      <c r="DY35" s="678"/>
      <c r="DZ35" s="678"/>
      <c r="EA35" s="678"/>
      <c r="EB35" s="678"/>
      <c r="EC35" s="679"/>
    </row>
    <row r="36" spans="2:133" ht="11.25" customHeight="1" x14ac:dyDescent="0.15">
      <c r="B36" s="644" t="s">
        <v>314</v>
      </c>
      <c r="C36" s="645"/>
      <c r="D36" s="645"/>
      <c r="E36" s="645"/>
      <c r="F36" s="645"/>
      <c r="G36" s="645"/>
      <c r="H36" s="645"/>
      <c r="I36" s="645"/>
      <c r="J36" s="645"/>
      <c r="K36" s="645"/>
      <c r="L36" s="645"/>
      <c r="M36" s="645"/>
      <c r="N36" s="645"/>
      <c r="O36" s="645"/>
      <c r="P36" s="645"/>
      <c r="Q36" s="646"/>
      <c r="R36" s="647">
        <v>327709</v>
      </c>
      <c r="S36" s="648"/>
      <c r="T36" s="648"/>
      <c r="U36" s="648"/>
      <c r="V36" s="648"/>
      <c r="W36" s="648"/>
      <c r="X36" s="648"/>
      <c r="Y36" s="649"/>
      <c r="Z36" s="650">
        <v>1.8</v>
      </c>
      <c r="AA36" s="650"/>
      <c r="AB36" s="650"/>
      <c r="AC36" s="650"/>
      <c r="AD36" s="651" t="s">
        <v>122</v>
      </c>
      <c r="AE36" s="651"/>
      <c r="AF36" s="651"/>
      <c r="AG36" s="651"/>
      <c r="AH36" s="651"/>
      <c r="AI36" s="651"/>
      <c r="AJ36" s="651"/>
      <c r="AK36" s="651"/>
      <c r="AL36" s="652" t="s">
        <v>122</v>
      </c>
      <c r="AM36" s="653"/>
      <c r="AN36" s="653"/>
      <c r="AO36" s="654"/>
      <c r="AP36" s="218"/>
      <c r="AQ36" s="713" t="s">
        <v>315</v>
      </c>
      <c r="AR36" s="714"/>
      <c r="AS36" s="714"/>
      <c r="AT36" s="714"/>
      <c r="AU36" s="714"/>
      <c r="AV36" s="714"/>
      <c r="AW36" s="714"/>
      <c r="AX36" s="714"/>
      <c r="AY36" s="715"/>
      <c r="AZ36" s="636">
        <v>2527045</v>
      </c>
      <c r="BA36" s="637"/>
      <c r="BB36" s="637"/>
      <c r="BC36" s="637"/>
      <c r="BD36" s="637"/>
      <c r="BE36" s="637"/>
      <c r="BF36" s="709"/>
      <c r="BG36" s="633" t="s">
        <v>316</v>
      </c>
      <c r="BH36" s="634"/>
      <c r="BI36" s="634"/>
      <c r="BJ36" s="634"/>
      <c r="BK36" s="634"/>
      <c r="BL36" s="634"/>
      <c r="BM36" s="634"/>
      <c r="BN36" s="634"/>
      <c r="BO36" s="634"/>
      <c r="BP36" s="634"/>
      <c r="BQ36" s="634"/>
      <c r="BR36" s="634"/>
      <c r="BS36" s="634"/>
      <c r="BT36" s="634"/>
      <c r="BU36" s="635"/>
      <c r="BV36" s="636">
        <v>3527</v>
      </c>
      <c r="BW36" s="637"/>
      <c r="BX36" s="637"/>
      <c r="BY36" s="637"/>
      <c r="BZ36" s="637"/>
      <c r="CA36" s="637"/>
      <c r="CB36" s="709"/>
      <c r="CD36" s="644" t="s">
        <v>317</v>
      </c>
      <c r="CE36" s="645"/>
      <c r="CF36" s="645"/>
      <c r="CG36" s="645"/>
      <c r="CH36" s="645"/>
      <c r="CI36" s="645"/>
      <c r="CJ36" s="645"/>
      <c r="CK36" s="645"/>
      <c r="CL36" s="645"/>
      <c r="CM36" s="645"/>
      <c r="CN36" s="645"/>
      <c r="CO36" s="645"/>
      <c r="CP36" s="645"/>
      <c r="CQ36" s="646"/>
      <c r="CR36" s="647">
        <v>3427371</v>
      </c>
      <c r="CS36" s="648"/>
      <c r="CT36" s="648"/>
      <c r="CU36" s="648"/>
      <c r="CV36" s="648"/>
      <c r="CW36" s="648"/>
      <c r="CX36" s="648"/>
      <c r="CY36" s="649"/>
      <c r="CZ36" s="652">
        <v>19.2</v>
      </c>
      <c r="DA36" s="678"/>
      <c r="DB36" s="678"/>
      <c r="DC36" s="682"/>
      <c r="DD36" s="656">
        <v>2122463</v>
      </c>
      <c r="DE36" s="648"/>
      <c r="DF36" s="648"/>
      <c r="DG36" s="648"/>
      <c r="DH36" s="648"/>
      <c r="DI36" s="648"/>
      <c r="DJ36" s="648"/>
      <c r="DK36" s="649"/>
      <c r="DL36" s="656">
        <v>822109</v>
      </c>
      <c r="DM36" s="648"/>
      <c r="DN36" s="648"/>
      <c r="DO36" s="648"/>
      <c r="DP36" s="648"/>
      <c r="DQ36" s="648"/>
      <c r="DR36" s="648"/>
      <c r="DS36" s="648"/>
      <c r="DT36" s="648"/>
      <c r="DU36" s="648"/>
      <c r="DV36" s="649"/>
      <c r="DW36" s="652">
        <v>9.1999999999999993</v>
      </c>
      <c r="DX36" s="678"/>
      <c r="DY36" s="678"/>
      <c r="DZ36" s="678"/>
      <c r="EA36" s="678"/>
      <c r="EB36" s="678"/>
      <c r="EC36" s="679"/>
    </row>
    <row r="37" spans="2:133" ht="11.25" customHeight="1" x14ac:dyDescent="0.15">
      <c r="B37" s="644" t="s">
        <v>318</v>
      </c>
      <c r="C37" s="645"/>
      <c r="D37" s="645"/>
      <c r="E37" s="645"/>
      <c r="F37" s="645"/>
      <c r="G37" s="645"/>
      <c r="H37" s="645"/>
      <c r="I37" s="645"/>
      <c r="J37" s="645"/>
      <c r="K37" s="645"/>
      <c r="L37" s="645"/>
      <c r="M37" s="645"/>
      <c r="N37" s="645"/>
      <c r="O37" s="645"/>
      <c r="P37" s="645"/>
      <c r="Q37" s="646"/>
      <c r="R37" s="647">
        <v>412870</v>
      </c>
      <c r="S37" s="648"/>
      <c r="T37" s="648"/>
      <c r="U37" s="648"/>
      <c r="V37" s="648"/>
      <c r="W37" s="648"/>
      <c r="X37" s="648"/>
      <c r="Y37" s="649"/>
      <c r="Z37" s="650">
        <v>2.2999999999999998</v>
      </c>
      <c r="AA37" s="650"/>
      <c r="AB37" s="650"/>
      <c r="AC37" s="650"/>
      <c r="AD37" s="651">
        <v>20</v>
      </c>
      <c r="AE37" s="651"/>
      <c r="AF37" s="651"/>
      <c r="AG37" s="651"/>
      <c r="AH37" s="651"/>
      <c r="AI37" s="651"/>
      <c r="AJ37" s="651"/>
      <c r="AK37" s="651"/>
      <c r="AL37" s="652">
        <v>0</v>
      </c>
      <c r="AM37" s="653"/>
      <c r="AN37" s="653"/>
      <c r="AO37" s="654"/>
      <c r="AQ37" s="710" t="s">
        <v>319</v>
      </c>
      <c r="AR37" s="711"/>
      <c r="AS37" s="711"/>
      <c r="AT37" s="711"/>
      <c r="AU37" s="711"/>
      <c r="AV37" s="711"/>
      <c r="AW37" s="711"/>
      <c r="AX37" s="711"/>
      <c r="AY37" s="712"/>
      <c r="AZ37" s="647">
        <v>998003</v>
      </c>
      <c r="BA37" s="648"/>
      <c r="BB37" s="648"/>
      <c r="BC37" s="648"/>
      <c r="BD37" s="680"/>
      <c r="BE37" s="680"/>
      <c r="BF37" s="702"/>
      <c r="BG37" s="644" t="s">
        <v>320</v>
      </c>
      <c r="BH37" s="645"/>
      <c r="BI37" s="645"/>
      <c r="BJ37" s="645"/>
      <c r="BK37" s="645"/>
      <c r="BL37" s="645"/>
      <c r="BM37" s="645"/>
      <c r="BN37" s="645"/>
      <c r="BO37" s="645"/>
      <c r="BP37" s="645"/>
      <c r="BQ37" s="645"/>
      <c r="BR37" s="645"/>
      <c r="BS37" s="645"/>
      <c r="BT37" s="645"/>
      <c r="BU37" s="646"/>
      <c r="BV37" s="647">
        <v>-22808</v>
      </c>
      <c r="BW37" s="648"/>
      <c r="BX37" s="648"/>
      <c r="BY37" s="648"/>
      <c r="BZ37" s="648"/>
      <c r="CA37" s="648"/>
      <c r="CB37" s="657"/>
      <c r="CD37" s="644" t="s">
        <v>321</v>
      </c>
      <c r="CE37" s="645"/>
      <c r="CF37" s="645"/>
      <c r="CG37" s="645"/>
      <c r="CH37" s="645"/>
      <c r="CI37" s="645"/>
      <c r="CJ37" s="645"/>
      <c r="CK37" s="645"/>
      <c r="CL37" s="645"/>
      <c r="CM37" s="645"/>
      <c r="CN37" s="645"/>
      <c r="CO37" s="645"/>
      <c r="CP37" s="645"/>
      <c r="CQ37" s="646"/>
      <c r="CR37" s="647">
        <v>590485</v>
      </c>
      <c r="CS37" s="680"/>
      <c r="CT37" s="680"/>
      <c r="CU37" s="680"/>
      <c r="CV37" s="680"/>
      <c r="CW37" s="680"/>
      <c r="CX37" s="680"/>
      <c r="CY37" s="681"/>
      <c r="CZ37" s="652">
        <v>3.3</v>
      </c>
      <c r="DA37" s="678"/>
      <c r="DB37" s="678"/>
      <c r="DC37" s="682"/>
      <c r="DD37" s="656">
        <v>589454</v>
      </c>
      <c r="DE37" s="680"/>
      <c r="DF37" s="680"/>
      <c r="DG37" s="680"/>
      <c r="DH37" s="680"/>
      <c r="DI37" s="680"/>
      <c r="DJ37" s="680"/>
      <c r="DK37" s="681"/>
      <c r="DL37" s="656">
        <v>500968</v>
      </c>
      <c r="DM37" s="680"/>
      <c r="DN37" s="680"/>
      <c r="DO37" s="680"/>
      <c r="DP37" s="680"/>
      <c r="DQ37" s="680"/>
      <c r="DR37" s="680"/>
      <c r="DS37" s="680"/>
      <c r="DT37" s="680"/>
      <c r="DU37" s="680"/>
      <c r="DV37" s="681"/>
      <c r="DW37" s="652">
        <v>5.6</v>
      </c>
      <c r="DX37" s="678"/>
      <c r="DY37" s="678"/>
      <c r="DZ37" s="678"/>
      <c r="EA37" s="678"/>
      <c r="EB37" s="678"/>
      <c r="EC37" s="679"/>
    </row>
    <row r="38" spans="2:133" ht="11.25" customHeight="1" x14ac:dyDescent="0.15">
      <c r="B38" s="644" t="s">
        <v>322</v>
      </c>
      <c r="C38" s="645"/>
      <c r="D38" s="645"/>
      <c r="E38" s="645"/>
      <c r="F38" s="645"/>
      <c r="G38" s="645"/>
      <c r="H38" s="645"/>
      <c r="I38" s="645"/>
      <c r="J38" s="645"/>
      <c r="K38" s="645"/>
      <c r="L38" s="645"/>
      <c r="M38" s="645"/>
      <c r="N38" s="645"/>
      <c r="O38" s="645"/>
      <c r="P38" s="645"/>
      <c r="Q38" s="646"/>
      <c r="R38" s="647">
        <v>1874200</v>
      </c>
      <c r="S38" s="648"/>
      <c r="T38" s="648"/>
      <c r="U38" s="648"/>
      <c r="V38" s="648"/>
      <c r="W38" s="648"/>
      <c r="X38" s="648"/>
      <c r="Y38" s="649"/>
      <c r="Z38" s="650">
        <v>10.3</v>
      </c>
      <c r="AA38" s="650"/>
      <c r="AB38" s="650"/>
      <c r="AC38" s="650"/>
      <c r="AD38" s="651" t="s">
        <v>122</v>
      </c>
      <c r="AE38" s="651"/>
      <c r="AF38" s="651"/>
      <c r="AG38" s="651"/>
      <c r="AH38" s="651"/>
      <c r="AI38" s="651"/>
      <c r="AJ38" s="651"/>
      <c r="AK38" s="651"/>
      <c r="AL38" s="652" t="s">
        <v>122</v>
      </c>
      <c r="AM38" s="653"/>
      <c r="AN38" s="653"/>
      <c r="AO38" s="654"/>
      <c r="AQ38" s="710" t="s">
        <v>323</v>
      </c>
      <c r="AR38" s="711"/>
      <c r="AS38" s="711"/>
      <c r="AT38" s="711"/>
      <c r="AU38" s="711"/>
      <c r="AV38" s="711"/>
      <c r="AW38" s="711"/>
      <c r="AX38" s="711"/>
      <c r="AY38" s="712"/>
      <c r="AZ38" s="647">
        <v>532546</v>
      </c>
      <c r="BA38" s="648"/>
      <c r="BB38" s="648"/>
      <c r="BC38" s="648"/>
      <c r="BD38" s="680"/>
      <c r="BE38" s="680"/>
      <c r="BF38" s="702"/>
      <c r="BG38" s="644" t="s">
        <v>324</v>
      </c>
      <c r="BH38" s="645"/>
      <c r="BI38" s="645"/>
      <c r="BJ38" s="645"/>
      <c r="BK38" s="645"/>
      <c r="BL38" s="645"/>
      <c r="BM38" s="645"/>
      <c r="BN38" s="645"/>
      <c r="BO38" s="645"/>
      <c r="BP38" s="645"/>
      <c r="BQ38" s="645"/>
      <c r="BR38" s="645"/>
      <c r="BS38" s="645"/>
      <c r="BT38" s="645"/>
      <c r="BU38" s="646"/>
      <c r="BV38" s="647">
        <v>2044</v>
      </c>
      <c r="BW38" s="648"/>
      <c r="BX38" s="648"/>
      <c r="BY38" s="648"/>
      <c r="BZ38" s="648"/>
      <c r="CA38" s="648"/>
      <c r="CB38" s="657"/>
      <c r="CD38" s="644" t="s">
        <v>325</v>
      </c>
      <c r="CE38" s="645"/>
      <c r="CF38" s="645"/>
      <c r="CG38" s="645"/>
      <c r="CH38" s="645"/>
      <c r="CI38" s="645"/>
      <c r="CJ38" s="645"/>
      <c r="CK38" s="645"/>
      <c r="CL38" s="645"/>
      <c r="CM38" s="645"/>
      <c r="CN38" s="645"/>
      <c r="CO38" s="645"/>
      <c r="CP38" s="645"/>
      <c r="CQ38" s="646"/>
      <c r="CR38" s="647">
        <v>1372761</v>
      </c>
      <c r="CS38" s="648"/>
      <c r="CT38" s="648"/>
      <c r="CU38" s="648"/>
      <c r="CV38" s="648"/>
      <c r="CW38" s="648"/>
      <c r="CX38" s="648"/>
      <c r="CY38" s="649"/>
      <c r="CZ38" s="652">
        <v>7.7</v>
      </c>
      <c r="DA38" s="678"/>
      <c r="DB38" s="678"/>
      <c r="DC38" s="682"/>
      <c r="DD38" s="656">
        <v>1250065</v>
      </c>
      <c r="DE38" s="648"/>
      <c r="DF38" s="648"/>
      <c r="DG38" s="648"/>
      <c r="DH38" s="648"/>
      <c r="DI38" s="648"/>
      <c r="DJ38" s="648"/>
      <c r="DK38" s="649"/>
      <c r="DL38" s="656">
        <v>1243225</v>
      </c>
      <c r="DM38" s="648"/>
      <c r="DN38" s="648"/>
      <c r="DO38" s="648"/>
      <c r="DP38" s="648"/>
      <c r="DQ38" s="648"/>
      <c r="DR38" s="648"/>
      <c r="DS38" s="648"/>
      <c r="DT38" s="648"/>
      <c r="DU38" s="648"/>
      <c r="DV38" s="649"/>
      <c r="DW38" s="652">
        <v>13.9</v>
      </c>
      <c r="DX38" s="678"/>
      <c r="DY38" s="678"/>
      <c r="DZ38" s="678"/>
      <c r="EA38" s="678"/>
      <c r="EB38" s="678"/>
      <c r="EC38" s="679"/>
    </row>
    <row r="39" spans="2:133" ht="11.25" customHeight="1" x14ac:dyDescent="0.15">
      <c r="B39" s="644" t="s">
        <v>326</v>
      </c>
      <c r="C39" s="645"/>
      <c r="D39" s="645"/>
      <c r="E39" s="645"/>
      <c r="F39" s="645"/>
      <c r="G39" s="645"/>
      <c r="H39" s="645"/>
      <c r="I39" s="645"/>
      <c r="J39" s="645"/>
      <c r="K39" s="645"/>
      <c r="L39" s="645"/>
      <c r="M39" s="645"/>
      <c r="N39" s="645"/>
      <c r="O39" s="645"/>
      <c r="P39" s="645"/>
      <c r="Q39" s="646"/>
      <c r="R39" s="647" t="s">
        <v>122</v>
      </c>
      <c r="S39" s="648"/>
      <c r="T39" s="648"/>
      <c r="U39" s="648"/>
      <c r="V39" s="648"/>
      <c r="W39" s="648"/>
      <c r="X39" s="648"/>
      <c r="Y39" s="649"/>
      <c r="Z39" s="650" t="s">
        <v>122</v>
      </c>
      <c r="AA39" s="650"/>
      <c r="AB39" s="650"/>
      <c r="AC39" s="650"/>
      <c r="AD39" s="651" t="s">
        <v>122</v>
      </c>
      <c r="AE39" s="651"/>
      <c r="AF39" s="651"/>
      <c r="AG39" s="651"/>
      <c r="AH39" s="651"/>
      <c r="AI39" s="651"/>
      <c r="AJ39" s="651"/>
      <c r="AK39" s="651"/>
      <c r="AL39" s="652" t="s">
        <v>122</v>
      </c>
      <c r="AM39" s="653"/>
      <c r="AN39" s="653"/>
      <c r="AO39" s="654"/>
      <c r="AQ39" s="710" t="s">
        <v>327</v>
      </c>
      <c r="AR39" s="711"/>
      <c r="AS39" s="711"/>
      <c r="AT39" s="711"/>
      <c r="AU39" s="711"/>
      <c r="AV39" s="711"/>
      <c r="AW39" s="711"/>
      <c r="AX39" s="711"/>
      <c r="AY39" s="712"/>
      <c r="AZ39" s="647">
        <v>156281</v>
      </c>
      <c r="BA39" s="648"/>
      <c r="BB39" s="648"/>
      <c r="BC39" s="648"/>
      <c r="BD39" s="680"/>
      <c r="BE39" s="680"/>
      <c r="BF39" s="702"/>
      <c r="BG39" s="644" t="s">
        <v>328</v>
      </c>
      <c r="BH39" s="645"/>
      <c r="BI39" s="645"/>
      <c r="BJ39" s="645"/>
      <c r="BK39" s="645"/>
      <c r="BL39" s="645"/>
      <c r="BM39" s="645"/>
      <c r="BN39" s="645"/>
      <c r="BO39" s="645"/>
      <c r="BP39" s="645"/>
      <c r="BQ39" s="645"/>
      <c r="BR39" s="645"/>
      <c r="BS39" s="645"/>
      <c r="BT39" s="645"/>
      <c r="BU39" s="646"/>
      <c r="BV39" s="647">
        <v>2753</v>
      </c>
      <c r="BW39" s="648"/>
      <c r="BX39" s="648"/>
      <c r="BY39" s="648"/>
      <c r="BZ39" s="648"/>
      <c r="CA39" s="648"/>
      <c r="CB39" s="657"/>
      <c r="CD39" s="644" t="s">
        <v>329</v>
      </c>
      <c r="CE39" s="645"/>
      <c r="CF39" s="645"/>
      <c r="CG39" s="645"/>
      <c r="CH39" s="645"/>
      <c r="CI39" s="645"/>
      <c r="CJ39" s="645"/>
      <c r="CK39" s="645"/>
      <c r="CL39" s="645"/>
      <c r="CM39" s="645"/>
      <c r="CN39" s="645"/>
      <c r="CO39" s="645"/>
      <c r="CP39" s="645"/>
      <c r="CQ39" s="646"/>
      <c r="CR39" s="647">
        <v>69832</v>
      </c>
      <c r="CS39" s="680"/>
      <c r="CT39" s="680"/>
      <c r="CU39" s="680"/>
      <c r="CV39" s="680"/>
      <c r="CW39" s="680"/>
      <c r="CX39" s="680"/>
      <c r="CY39" s="681"/>
      <c r="CZ39" s="652">
        <v>0.4</v>
      </c>
      <c r="DA39" s="678"/>
      <c r="DB39" s="678"/>
      <c r="DC39" s="682"/>
      <c r="DD39" s="656">
        <v>1</v>
      </c>
      <c r="DE39" s="680"/>
      <c r="DF39" s="680"/>
      <c r="DG39" s="680"/>
      <c r="DH39" s="680"/>
      <c r="DI39" s="680"/>
      <c r="DJ39" s="680"/>
      <c r="DK39" s="681"/>
      <c r="DL39" s="656" t="s">
        <v>122</v>
      </c>
      <c r="DM39" s="680"/>
      <c r="DN39" s="680"/>
      <c r="DO39" s="680"/>
      <c r="DP39" s="680"/>
      <c r="DQ39" s="680"/>
      <c r="DR39" s="680"/>
      <c r="DS39" s="680"/>
      <c r="DT39" s="680"/>
      <c r="DU39" s="680"/>
      <c r="DV39" s="681"/>
      <c r="DW39" s="652" t="s">
        <v>122</v>
      </c>
      <c r="DX39" s="678"/>
      <c r="DY39" s="678"/>
      <c r="DZ39" s="678"/>
      <c r="EA39" s="678"/>
      <c r="EB39" s="678"/>
      <c r="EC39" s="679"/>
    </row>
    <row r="40" spans="2:133" ht="11.25" customHeight="1" x14ac:dyDescent="0.15">
      <c r="B40" s="644" t="s">
        <v>330</v>
      </c>
      <c r="C40" s="645"/>
      <c r="D40" s="645"/>
      <c r="E40" s="645"/>
      <c r="F40" s="645"/>
      <c r="G40" s="645"/>
      <c r="H40" s="645"/>
      <c r="I40" s="645"/>
      <c r="J40" s="645"/>
      <c r="K40" s="645"/>
      <c r="L40" s="645"/>
      <c r="M40" s="645"/>
      <c r="N40" s="645"/>
      <c r="O40" s="645"/>
      <c r="P40" s="645"/>
      <c r="Q40" s="646"/>
      <c r="R40" s="647">
        <v>34800</v>
      </c>
      <c r="S40" s="648"/>
      <c r="T40" s="648"/>
      <c r="U40" s="648"/>
      <c r="V40" s="648"/>
      <c r="W40" s="648"/>
      <c r="X40" s="648"/>
      <c r="Y40" s="649"/>
      <c r="Z40" s="650">
        <v>0.2</v>
      </c>
      <c r="AA40" s="650"/>
      <c r="AB40" s="650"/>
      <c r="AC40" s="650"/>
      <c r="AD40" s="651" t="s">
        <v>122</v>
      </c>
      <c r="AE40" s="651"/>
      <c r="AF40" s="651"/>
      <c r="AG40" s="651"/>
      <c r="AH40" s="651"/>
      <c r="AI40" s="651"/>
      <c r="AJ40" s="651"/>
      <c r="AK40" s="651"/>
      <c r="AL40" s="652" t="s">
        <v>122</v>
      </c>
      <c r="AM40" s="653"/>
      <c r="AN40" s="653"/>
      <c r="AO40" s="654"/>
      <c r="AQ40" s="710" t="s">
        <v>331</v>
      </c>
      <c r="AR40" s="711"/>
      <c r="AS40" s="711"/>
      <c r="AT40" s="711"/>
      <c r="AU40" s="711"/>
      <c r="AV40" s="711"/>
      <c r="AW40" s="711"/>
      <c r="AX40" s="711"/>
      <c r="AY40" s="712"/>
      <c r="AZ40" s="647">
        <v>8235</v>
      </c>
      <c r="BA40" s="648"/>
      <c r="BB40" s="648"/>
      <c r="BC40" s="648"/>
      <c r="BD40" s="680"/>
      <c r="BE40" s="680"/>
      <c r="BF40" s="702"/>
      <c r="BG40" s="695" t="s">
        <v>332</v>
      </c>
      <c r="BH40" s="696"/>
      <c r="BI40" s="696"/>
      <c r="BJ40" s="696"/>
      <c r="BK40" s="696"/>
      <c r="BL40" s="214"/>
      <c r="BM40" s="645" t="s">
        <v>333</v>
      </c>
      <c r="BN40" s="645"/>
      <c r="BO40" s="645"/>
      <c r="BP40" s="645"/>
      <c r="BQ40" s="645"/>
      <c r="BR40" s="645"/>
      <c r="BS40" s="645"/>
      <c r="BT40" s="645"/>
      <c r="BU40" s="646"/>
      <c r="BV40" s="647">
        <v>90</v>
      </c>
      <c r="BW40" s="648"/>
      <c r="BX40" s="648"/>
      <c r="BY40" s="648"/>
      <c r="BZ40" s="648"/>
      <c r="CA40" s="648"/>
      <c r="CB40" s="657"/>
      <c r="CD40" s="644" t="s">
        <v>334</v>
      </c>
      <c r="CE40" s="645"/>
      <c r="CF40" s="645"/>
      <c r="CG40" s="645"/>
      <c r="CH40" s="645"/>
      <c r="CI40" s="645"/>
      <c r="CJ40" s="645"/>
      <c r="CK40" s="645"/>
      <c r="CL40" s="645"/>
      <c r="CM40" s="645"/>
      <c r="CN40" s="645"/>
      <c r="CO40" s="645"/>
      <c r="CP40" s="645"/>
      <c r="CQ40" s="646"/>
      <c r="CR40" s="647">
        <v>18000</v>
      </c>
      <c r="CS40" s="648"/>
      <c r="CT40" s="648"/>
      <c r="CU40" s="648"/>
      <c r="CV40" s="648"/>
      <c r="CW40" s="648"/>
      <c r="CX40" s="648"/>
      <c r="CY40" s="649"/>
      <c r="CZ40" s="652">
        <v>0.1</v>
      </c>
      <c r="DA40" s="678"/>
      <c r="DB40" s="678"/>
      <c r="DC40" s="682"/>
      <c r="DD40" s="656" t="s">
        <v>122</v>
      </c>
      <c r="DE40" s="648"/>
      <c r="DF40" s="648"/>
      <c r="DG40" s="648"/>
      <c r="DH40" s="648"/>
      <c r="DI40" s="648"/>
      <c r="DJ40" s="648"/>
      <c r="DK40" s="649"/>
      <c r="DL40" s="656" t="s">
        <v>122</v>
      </c>
      <c r="DM40" s="648"/>
      <c r="DN40" s="648"/>
      <c r="DO40" s="648"/>
      <c r="DP40" s="648"/>
      <c r="DQ40" s="648"/>
      <c r="DR40" s="648"/>
      <c r="DS40" s="648"/>
      <c r="DT40" s="648"/>
      <c r="DU40" s="648"/>
      <c r="DV40" s="649"/>
      <c r="DW40" s="652" t="s">
        <v>122</v>
      </c>
      <c r="DX40" s="678"/>
      <c r="DY40" s="678"/>
      <c r="DZ40" s="678"/>
      <c r="EA40" s="678"/>
      <c r="EB40" s="678"/>
      <c r="EC40" s="679"/>
    </row>
    <row r="41" spans="2:133" ht="11.25" customHeight="1" x14ac:dyDescent="0.15">
      <c r="B41" s="668" t="s">
        <v>335</v>
      </c>
      <c r="C41" s="669"/>
      <c r="D41" s="669"/>
      <c r="E41" s="669"/>
      <c r="F41" s="669"/>
      <c r="G41" s="669"/>
      <c r="H41" s="669"/>
      <c r="I41" s="669"/>
      <c r="J41" s="669"/>
      <c r="K41" s="669"/>
      <c r="L41" s="669"/>
      <c r="M41" s="669"/>
      <c r="N41" s="669"/>
      <c r="O41" s="669"/>
      <c r="P41" s="669"/>
      <c r="Q41" s="670"/>
      <c r="R41" s="719">
        <v>18150788</v>
      </c>
      <c r="S41" s="720"/>
      <c r="T41" s="720"/>
      <c r="U41" s="720"/>
      <c r="V41" s="720"/>
      <c r="W41" s="720"/>
      <c r="X41" s="720"/>
      <c r="Y41" s="724"/>
      <c r="Z41" s="725">
        <v>100</v>
      </c>
      <c r="AA41" s="725"/>
      <c r="AB41" s="725"/>
      <c r="AC41" s="725"/>
      <c r="AD41" s="726">
        <v>8917051</v>
      </c>
      <c r="AE41" s="726"/>
      <c r="AF41" s="726"/>
      <c r="AG41" s="726"/>
      <c r="AH41" s="726"/>
      <c r="AI41" s="726"/>
      <c r="AJ41" s="726"/>
      <c r="AK41" s="726"/>
      <c r="AL41" s="727">
        <v>100</v>
      </c>
      <c r="AM41" s="707"/>
      <c r="AN41" s="707"/>
      <c r="AO41" s="728"/>
      <c r="AQ41" s="710" t="s">
        <v>336</v>
      </c>
      <c r="AR41" s="711"/>
      <c r="AS41" s="711"/>
      <c r="AT41" s="711"/>
      <c r="AU41" s="711"/>
      <c r="AV41" s="711"/>
      <c r="AW41" s="711"/>
      <c r="AX41" s="711"/>
      <c r="AY41" s="712"/>
      <c r="AZ41" s="647">
        <v>221954</v>
      </c>
      <c r="BA41" s="648"/>
      <c r="BB41" s="648"/>
      <c r="BC41" s="648"/>
      <c r="BD41" s="680"/>
      <c r="BE41" s="680"/>
      <c r="BF41" s="702"/>
      <c r="BG41" s="695"/>
      <c r="BH41" s="696"/>
      <c r="BI41" s="696"/>
      <c r="BJ41" s="696"/>
      <c r="BK41" s="696"/>
      <c r="BL41" s="214"/>
      <c r="BM41" s="645" t="s">
        <v>337</v>
      </c>
      <c r="BN41" s="645"/>
      <c r="BO41" s="645"/>
      <c r="BP41" s="645"/>
      <c r="BQ41" s="645"/>
      <c r="BR41" s="645"/>
      <c r="BS41" s="645"/>
      <c r="BT41" s="645"/>
      <c r="BU41" s="646"/>
      <c r="BV41" s="647" t="s">
        <v>122</v>
      </c>
      <c r="BW41" s="648"/>
      <c r="BX41" s="648"/>
      <c r="BY41" s="648"/>
      <c r="BZ41" s="648"/>
      <c r="CA41" s="648"/>
      <c r="CB41" s="657"/>
      <c r="CD41" s="644" t="s">
        <v>338</v>
      </c>
      <c r="CE41" s="645"/>
      <c r="CF41" s="645"/>
      <c r="CG41" s="645"/>
      <c r="CH41" s="645"/>
      <c r="CI41" s="645"/>
      <c r="CJ41" s="645"/>
      <c r="CK41" s="645"/>
      <c r="CL41" s="645"/>
      <c r="CM41" s="645"/>
      <c r="CN41" s="645"/>
      <c r="CO41" s="645"/>
      <c r="CP41" s="645"/>
      <c r="CQ41" s="646"/>
      <c r="CR41" s="647" t="s">
        <v>122</v>
      </c>
      <c r="CS41" s="680"/>
      <c r="CT41" s="680"/>
      <c r="CU41" s="680"/>
      <c r="CV41" s="680"/>
      <c r="CW41" s="680"/>
      <c r="CX41" s="680"/>
      <c r="CY41" s="681"/>
      <c r="CZ41" s="652" t="s">
        <v>122</v>
      </c>
      <c r="DA41" s="678"/>
      <c r="DB41" s="678"/>
      <c r="DC41" s="682"/>
      <c r="DD41" s="656" t="s">
        <v>122</v>
      </c>
      <c r="DE41" s="680"/>
      <c r="DF41" s="680"/>
      <c r="DG41" s="680"/>
      <c r="DH41" s="680"/>
      <c r="DI41" s="680"/>
      <c r="DJ41" s="680"/>
      <c r="DK41" s="681"/>
      <c r="DL41" s="730"/>
      <c r="DM41" s="731"/>
      <c r="DN41" s="731"/>
      <c r="DO41" s="731"/>
      <c r="DP41" s="731"/>
      <c r="DQ41" s="731"/>
      <c r="DR41" s="731"/>
      <c r="DS41" s="731"/>
      <c r="DT41" s="731"/>
      <c r="DU41" s="731"/>
      <c r="DV41" s="732"/>
      <c r="DW41" s="721"/>
      <c r="DX41" s="722"/>
      <c r="DY41" s="722"/>
      <c r="DZ41" s="722"/>
      <c r="EA41" s="722"/>
      <c r="EB41" s="722"/>
      <c r="EC41" s="723"/>
    </row>
    <row r="42" spans="2:133" ht="11.25" customHeight="1" x14ac:dyDescent="0.15">
      <c r="AQ42" s="716" t="s">
        <v>339</v>
      </c>
      <c r="AR42" s="717"/>
      <c r="AS42" s="717"/>
      <c r="AT42" s="717"/>
      <c r="AU42" s="717"/>
      <c r="AV42" s="717"/>
      <c r="AW42" s="717"/>
      <c r="AX42" s="717"/>
      <c r="AY42" s="718"/>
      <c r="AZ42" s="719">
        <v>610026</v>
      </c>
      <c r="BA42" s="720"/>
      <c r="BB42" s="720"/>
      <c r="BC42" s="720"/>
      <c r="BD42" s="706"/>
      <c r="BE42" s="706"/>
      <c r="BF42" s="708"/>
      <c r="BG42" s="697"/>
      <c r="BH42" s="698"/>
      <c r="BI42" s="698"/>
      <c r="BJ42" s="698"/>
      <c r="BK42" s="698"/>
      <c r="BL42" s="215"/>
      <c r="BM42" s="669" t="s">
        <v>340</v>
      </c>
      <c r="BN42" s="669"/>
      <c r="BO42" s="669"/>
      <c r="BP42" s="669"/>
      <c r="BQ42" s="669"/>
      <c r="BR42" s="669"/>
      <c r="BS42" s="669"/>
      <c r="BT42" s="669"/>
      <c r="BU42" s="670"/>
      <c r="BV42" s="719">
        <v>480</v>
      </c>
      <c r="BW42" s="720"/>
      <c r="BX42" s="720"/>
      <c r="BY42" s="720"/>
      <c r="BZ42" s="720"/>
      <c r="CA42" s="720"/>
      <c r="CB42" s="729"/>
      <c r="CD42" s="644" t="s">
        <v>341</v>
      </c>
      <c r="CE42" s="645"/>
      <c r="CF42" s="645"/>
      <c r="CG42" s="645"/>
      <c r="CH42" s="645"/>
      <c r="CI42" s="645"/>
      <c r="CJ42" s="645"/>
      <c r="CK42" s="645"/>
      <c r="CL42" s="645"/>
      <c r="CM42" s="645"/>
      <c r="CN42" s="645"/>
      <c r="CO42" s="645"/>
      <c r="CP42" s="645"/>
      <c r="CQ42" s="646"/>
      <c r="CR42" s="647">
        <v>3725057</v>
      </c>
      <c r="CS42" s="680"/>
      <c r="CT42" s="680"/>
      <c r="CU42" s="680"/>
      <c r="CV42" s="680"/>
      <c r="CW42" s="680"/>
      <c r="CX42" s="680"/>
      <c r="CY42" s="681"/>
      <c r="CZ42" s="652">
        <v>20.9</v>
      </c>
      <c r="DA42" s="678"/>
      <c r="DB42" s="678"/>
      <c r="DC42" s="682"/>
      <c r="DD42" s="656">
        <v>348337</v>
      </c>
      <c r="DE42" s="680"/>
      <c r="DF42" s="680"/>
      <c r="DG42" s="680"/>
      <c r="DH42" s="680"/>
      <c r="DI42" s="680"/>
      <c r="DJ42" s="680"/>
      <c r="DK42" s="681"/>
      <c r="DL42" s="730"/>
      <c r="DM42" s="731"/>
      <c r="DN42" s="731"/>
      <c r="DO42" s="731"/>
      <c r="DP42" s="731"/>
      <c r="DQ42" s="731"/>
      <c r="DR42" s="731"/>
      <c r="DS42" s="731"/>
      <c r="DT42" s="731"/>
      <c r="DU42" s="731"/>
      <c r="DV42" s="732"/>
      <c r="DW42" s="721"/>
      <c r="DX42" s="722"/>
      <c r="DY42" s="722"/>
      <c r="DZ42" s="722"/>
      <c r="EA42" s="722"/>
      <c r="EB42" s="722"/>
      <c r="EC42" s="723"/>
    </row>
    <row r="43" spans="2:133" ht="11.25" customHeight="1" x14ac:dyDescent="0.15">
      <c r="B43" s="208" t="s">
        <v>342</v>
      </c>
      <c r="CD43" s="644" t="s">
        <v>343</v>
      </c>
      <c r="CE43" s="645"/>
      <c r="CF43" s="645"/>
      <c r="CG43" s="645"/>
      <c r="CH43" s="645"/>
      <c r="CI43" s="645"/>
      <c r="CJ43" s="645"/>
      <c r="CK43" s="645"/>
      <c r="CL43" s="645"/>
      <c r="CM43" s="645"/>
      <c r="CN43" s="645"/>
      <c r="CO43" s="645"/>
      <c r="CP43" s="645"/>
      <c r="CQ43" s="646"/>
      <c r="CR43" s="647">
        <v>35402</v>
      </c>
      <c r="CS43" s="680"/>
      <c r="CT43" s="680"/>
      <c r="CU43" s="680"/>
      <c r="CV43" s="680"/>
      <c r="CW43" s="680"/>
      <c r="CX43" s="680"/>
      <c r="CY43" s="681"/>
      <c r="CZ43" s="652">
        <v>0.2</v>
      </c>
      <c r="DA43" s="678"/>
      <c r="DB43" s="678"/>
      <c r="DC43" s="682"/>
      <c r="DD43" s="656">
        <v>21817</v>
      </c>
      <c r="DE43" s="680"/>
      <c r="DF43" s="680"/>
      <c r="DG43" s="680"/>
      <c r="DH43" s="680"/>
      <c r="DI43" s="680"/>
      <c r="DJ43" s="680"/>
      <c r="DK43" s="681"/>
      <c r="DL43" s="730"/>
      <c r="DM43" s="731"/>
      <c r="DN43" s="731"/>
      <c r="DO43" s="731"/>
      <c r="DP43" s="731"/>
      <c r="DQ43" s="731"/>
      <c r="DR43" s="731"/>
      <c r="DS43" s="731"/>
      <c r="DT43" s="731"/>
      <c r="DU43" s="731"/>
      <c r="DV43" s="732"/>
      <c r="DW43" s="721"/>
      <c r="DX43" s="722"/>
      <c r="DY43" s="722"/>
      <c r="DZ43" s="722"/>
      <c r="EA43" s="722"/>
      <c r="EB43" s="722"/>
      <c r="EC43" s="723"/>
    </row>
    <row r="44" spans="2:133" ht="11.25" customHeight="1" x14ac:dyDescent="0.15">
      <c r="B44" s="733" t="s">
        <v>344</v>
      </c>
      <c r="C44" s="733"/>
      <c r="D44" s="733"/>
      <c r="E44" s="733"/>
      <c r="F44" s="733"/>
      <c r="G44" s="733"/>
      <c r="H44" s="733"/>
      <c r="I44" s="733"/>
      <c r="J44" s="733"/>
      <c r="K44" s="733"/>
      <c r="L44" s="733"/>
      <c r="M44" s="733"/>
      <c r="N44" s="733"/>
      <c r="O44" s="733"/>
      <c r="P44" s="733"/>
      <c r="Q44" s="733"/>
      <c r="R44" s="733"/>
      <c r="S44" s="733"/>
      <c r="T44" s="733"/>
      <c r="U44" s="733"/>
      <c r="V44" s="733"/>
      <c r="W44" s="733"/>
      <c r="X44" s="733"/>
      <c r="Y44" s="733"/>
      <c r="Z44" s="733"/>
      <c r="AA44" s="733"/>
      <c r="AB44" s="733"/>
      <c r="AC44" s="733"/>
      <c r="AD44" s="733"/>
      <c r="AE44" s="733"/>
      <c r="AF44" s="733"/>
      <c r="AG44" s="733"/>
      <c r="AH44" s="733"/>
      <c r="AI44" s="733"/>
      <c r="AJ44" s="733"/>
      <c r="AK44" s="733"/>
      <c r="AL44" s="733"/>
      <c r="AM44" s="733"/>
      <c r="AN44" s="733"/>
      <c r="AO44" s="733"/>
      <c r="AP44" s="733"/>
      <c r="AQ44" s="733"/>
      <c r="AR44" s="733"/>
      <c r="AS44" s="733"/>
      <c r="AT44" s="733"/>
      <c r="AU44" s="733"/>
      <c r="AV44" s="733"/>
      <c r="AW44" s="733"/>
      <c r="AX44" s="733"/>
      <c r="AY44" s="733"/>
      <c r="AZ44" s="733"/>
      <c r="BA44" s="733"/>
      <c r="BB44" s="733"/>
      <c r="BC44" s="733"/>
      <c r="BD44" s="733"/>
      <c r="BE44" s="733"/>
      <c r="BF44" s="733"/>
      <c r="BG44" s="733"/>
      <c r="BH44" s="733"/>
      <c r="BI44" s="733"/>
      <c r="BJ44" s="733"/>
      <c r="BK44" s="733"/>
      <c r="BL44" s="733"/>
      <c r="BM44" s="733"/>
      <c r="BN44" s="733"/>
      <c r="BO44" s="733"/>
      <c r="BP44" s="733"/>
      <c r="BQ44" s="733"/>
      <c r="BR44" s="733"/>
      <c r="BS44" s="733"/>
      <c r="BT44" s="733"/>
      <c r="BU44" s="733"/>
      <c r="BV44" s="733"/>
      <c r="BW44" s="733"/>
      <c r="BX44" s="733"/>
      <c r="BY44" s="733"/>
      <c r="BZ44" s="733"/>
      <c r="CA44" s="733"/>
      <c r="CB44" s="733"/>
      <c r="CC44" s="734"/>
      <c r="CD44" s="683" t="s">
        <v>292</v>
      </c>
      <c r="CE44" s="684"/>
      <c r="CF44" s="644" t="s">
        <v>345</v>
      </c>
      <c r="CG44" s="645"/>
      <c r="CH44" s="645"/>
      <c r="CI44" s="645"/>
      <c r="CJ44" s="645"/>
      <c r="CK44" s="645"/>
      <c r="CL44" s="645"/>
      <c r="CM44" s="645"/>
      <c r="CN44" s="645"/>
      <c r="CO44" s="645"/>
      <c r="CP44" s="645"/>
      <c r="CQ44" s="646"/>
      <c r="CR44" s="647">
        <v>3064462</v>
      </c>
      <c r="CS44" s="648"/>
      <c r="CT44" s="648"/>
      <c r="CU44" s="648"/>
      <c r="CV44" s="648"/>
      <c r="CW44" s="648"/>
      <c r="CX44" s="648"/>
      <c r="CY44" s="649"/>
      <c r="CZ44" s="652">
        <v>17.2</v>
      </c>
      <c r="DA44" s="653"/>
      <c r="DB44" s="653"/>
      <c r="DC44" s="659"/>
      <c r="DD44" s="656">
        <v>281650</v>
      </c>
      <c r="DE44" s="648"/>
      <c r="DF44" s="648"/>
      <c r="DG44" s="648"/>
      <c r="DH44" s="648"/>
      <c r="DI44" s="648"/>
      <c r="DJ44" s="648"/>
      <c r="DK44" s="649"/>
      <c r="DL44" s="730"/>
      <c r="DM44" s="731"/>
      <c r="DN44" s="731"/>
      <c r="DO44" s="731"/>
      <c r="DP44" s="731"/>
      <c r="DQ44" s="731"/>
      <c r="DR44" s="731"/>
      <c r="DS44" s="731"/>
      <c r="DT44" s="731"/>
      <c r="DU44" s="731"/>
      <c r="DV44" s="732"/>
      <c r="DW44" s="721"/>
      <c r="DX44" s="722"/>
      <c r="DY44" s="722"/>
      <c r="DZ44" s="722"/>
      <c r="EA44" s="722"/>
      <c r="EB44" s="722"/>
      <c r="EC44" s="723"/>
    </row>
    <row r="45" spans="2:133" ht="11.25" customHeight="1" x14ac:dyDescent="0.15">
      <c r="B45" s="733" t="s">
        <v>346</v>
      </c>
      <c r="C45" s="733"/>
      <c r="D45" s="733"/>
      <c r="E45" s="733"/>
      <c r="F45" s="733"/>
      <c r="G45" s="733"/>
      <c r="H45" s="733"/>
      <c r="I45" s="733"/>
      <c r="J45" s="733"/>
      <c r="K45" s="733"/>
      <c r="L45" s="733"/>
      <c r="M45" s="733"/>
      <c r="N45" s="733"/>
      <c r="O45" s="733"/>
      <c r="P45" s="733"/>
      <c r="Q45" s="733"/>
      <c r="R45" s="733"/>
      <c r="S45" s="733"/>
      <c r="T45" s="733"/>
      <c r="U45" s="733"/>
      <c r="V45" s="733"/>
      <c r="W45" s="733"/>
      <c r="X45" s="733"/>
      <c r="Y45" s="733"/>
      <c r="Z45" s="733"/>
      <c r="AA45" s="733"/>
      <c r="AB45" s="733"/>
      <c r="AC45" s="733"/>
      <c r="AD45" s="733"/>
      <c r="AE45" s="733"/>
      <c r="AF45" s="733"/>
      <c r="AG45" s="733"/>
      <c r="AH45" s="733"/>
      <c r="AI45" s="733"/>
      <c r="AJ45" s="733"/>
      <c r="AK45" s="733"/>
      <c r="AL45" s="733"/>
      <c r="AM45" s="733"/>
      <c r="AN45" s="733"/>
      <c r="AO45" s="733"/>
      <c r="AP45" s="733"/>
      <c r="AQ45" s="733"/>
      <c r="AR45" s="733"/>
      <c r="AS45" s="733"/>
      <c r="AT45" s="733"/>
      <c r="AU45" s="733"/>
      <c r="AV45" s="733"/>
      <c r="AW45" s="733"/>
      <c r="AX45" s="733"/>
      <c r="AY45" s="733"/>
      <c r="AZ45" s="733"/>
      <c r="BA45" s="733"/>
      <c r="BB45" s="733"/>
      <c r="BC45" s="733"/>
      <c r="BD45" s="733"/>
      <c r="BE45" s="733"/>
      <c r="BF45" s="733"/>
      <c r="BG45" s="733"/>
      <c r="BH45" s="733"/>
      <c r="BI45" s="733"/>
      <c r="BJ45" s="733"/>
      <c r="BK45" s="733"/>
      <c r="BL45" s="733"/>
      <c r="BM45" s="733"/>
      <c r="BN45" s="733"/>
      <c r="BO45" s="733"/>
      <c r="BP45" s="733"/>
      <c r="BQ45" s="733"/>
      <c r="BR45" s="733"/>
      <c r="BS45" s="733"/>
      <c r="BT45" s="733"/>
      <c r="BU45" s="733"/>
      <c r="BV45" s="733"/>
      <c r="BW45" s="733"/>
      <c r="BX45" s="733"/>
      <c r="BY45" s="733"/>
      <c r="BZ45" s="733"/>
      <c r="CA45" s="733"/>
      <c r="CB45" s="733"/>
      <c r="CC45" s="734"/>
      <c r="CD45" s="685"/>
      <c r="CE45" s="686"/>
      <c r="CF45" s="644" t="s">
        <v>347</v>
      </c>
      <c r="CG45" s="645"/>
      <c r="CH45" s="645"/>
      <c r="CI45" s="645"/>
      <c r="CJ45" s="645"/>
      <c r="CK45" s="645"/>
      <c r="CL45" s="645"/>
      <c r="CM45" s="645"/>
      <c r="CN45" s="645"/>
      <c r="CO45" s="645"/>
      <c r="CP45" s="645"/>
      <c r="CQ45" s="646"/>
      <c r="CR45" s="647">
        <v>2029779</v>
      </c>
      <c r="CS45" s="680"/>
      <c r="CT45" s="680"/>
      <c r="CU45" s="680"/>
      <c r="CV45" s="680"/>
      <c r="CW45" s="680"/>
      <c r="CX45" s="680"/>
      <c r="CY45" s="681"/>
      <c r="CZ45" s="652">
        <v>11.4</v>
      </c>
      <c r="DA45" s="678"/>
      <c r="DB45" s="678"/>
      <c r="DC45" s="682"/>
      <c r="DD45" s="656">
        <v>113366</v>
      </c>
      <c r="DE45" s="680"/>
      <c r="DF45" s="680"/>
      <c r="DG45" s="680"/>
      <c r="DH45" s="680"/>
      <c r="DI45" s="680"/>
      <c r="DJ45" s="680"/>
      <c r="DK45" s="681"/>
      <c r="DL45" s="730"/>
      <c r="DM45" s="731"/>
      <c r="DN45" s="731"/>
      <c r="DO45" s="731"/>
      <c r="DP45" s="731"/>
      <c r="DQ45" s="731"/>
      <c r="DR45" s="731"/>
      <c r="DS45" s="731"/>
      <c r="DT45" s="731"/>
      <c r="DU45" s="731"/>
      <c r="DV45" s="732"/>
      <c r="DW45" s="721"/>
      <c r="DX45" s="722"/>
      <c r="DY45" s="722"/>
      <c r="DZ45" s="722"/>
      <c r="EA45" s="722"/>
      <c r="EB45" s="722"/>
      <c r="EC45" s="723"/>
    </row>
    <row r="46" spans="2:133" ht="11.25" customHeight="1" x14ac:dyDescent="0.15">
      <c r="B46" s="219"/>
      <c r="CD46" s="685"/>
      <c r="CE46" s="686"/>
      <c r="CF46" s="644" t="s">
        <v>348</v>
      </c>
      <c r="CG46" s="645"/>
      <c r="CH46" s="645"/>
      <c r="CI46" s="645"/>
      <c r="CJ46" s="645"/>
      <c r="CK46" s="645"/>
      <c r="CL46" s="645"/>
      <c r="CM46" s="645"/>
      <c r="CN46" s="645"/>
      <c r="CO46" s="645"/>
      <c r="CP46" s="645"/>
      <c r="CQ46" s="646"/>
      <c r="CR46" s="647">
        <v>978987</v>
      </c>
      <c r="CS46" s="648"/>
      <c r="CT46" s="648"/>
      <c r="CU46" s="648"/>
      <c r="CV46" s="648"/>
      <c r="CW46" s="648"/>
      <c r="CX46" s="648"/>
      <c r="CY46" s="649"/>
      <c r="CZ46" s="652">
        <v>5.5</v>
      </c>
      <c r="DA46" s="653"/>
      <c r="DB46" s="653"/>
      <c r="DC46" s="659"/>
      <c r="DD46" s="656">
        <v>161788</v>
      </c>
      <c r="DE46" s="648"/>
      <c r="DF46" s="648"/>
      <c r="DG46" s="648"/>
      <c r="DH46" s="648"/>
      <c r="DI46" s="648"/>
      <c r="DJ46" s="648"/>
      <c r="DK46" s="649"/>
      <c r="DL46" s="730"/>
      <c r="DM46" s="731"/>
      <c r="DN46" s="731"/>
      <c r="DO46" s="731"/>
      <c r="DP46" s="731"/>
      <c r="DQ46" s="731"/>
      <c r="DR46" s="731"/>
      <c r="DS46" s="731"/>
      <c r="DT46" s="731"/>
      <c r="DU46" s="731"/>
      <c r="DV46" s="732"/>
      <c r="DW46" s="721"/>
      <c r="DX46" s="722"/>
      <c r="DY46" s="722"/>
      <c r="DZ46" s="722"/>
      <c r="EA46" s="722"/>
      <c r="EB46" s="722"/>
      <c r="EC46" s="723"/>
    </row>
    <row r="47" spans="2:133" ht="11.25" customHeight="1" x14ac:dyDescent="0.15">
      <c r="B47" s="219"/>
      <c r="CD47" s="685"/>
      <c r="CE47" s="686"/>
      <c r="CF47" s="644" t="s">
        <v>349</v>
      </c>
      <c r="CG47" s="645"/>
      <c r="CH47" s="645"/>
      <c r="CI47" s="645"/>
      <c r="CJ47" s="645"/>
      <c r="CK47" s="645"/>
      <c r="CL47" s="645"/>
      <c r="CM47" s="645"/>
      <c r="CN47" s="645"/>
      <c r="CO47" s="645"/>
      <c r="CP47" s="645"/>
      <c r="CQ47" s="646"/>
      <c r="CR47" s="647">
        <v>660595</v>
      </c>
      <c r="CS47" s="680"/>
      <c r="CT47" s="680"/>
      <c r="CU47" s="680"/>
      <c r="CV47" s="680"/>
      <c r="CW47" s="680"/>
      <c r="CX47" s="680"/>
      <c r="CY47" s="681"/>
      <c r="CZ47" s="652">
        <v>3.7</v>
      </c>
      <c r="DA47" s="678"/>
      <c r="DB47" s="678"/>
      <c r="DC47" s="682"/>
      <c r="DD47" s="656">
        <v>66687</v>
      </c>
      <c r="DE47" s="680"/>
      <c r="DF47" s="680"/>
      <c r="DG47" s="680"/>
      <c r="DH47" s="680"/>
      <c r="DI47" s="680"/>
      <c r="DJ47" s="680"/>
      <c r="DK47" s="681"/>
      <c r="DL47" s="730"/>
      <c r="DM47" s="731"/>
      <c r="DN47" s="731"/>
      <c r="DO47" s="731"/>
      <c r="DP47" s="731"/>
      <c r="DQ47" s="731"/>
      <c r="DR47" s="731"/>
      <c r="DS47" s="731"/>
      <c r="DT47" s="731"/>
      <c r="DU47" s="731"/>
      <c r="DV47" s="732"/>
      <c r="DW47" s="721"/>
      <c r="DX47" s="722"/>
      <c r="DY47" s="722"/>
      <c r="DZ47" s="722"/>
      <c r="EA47" s="722"/>
      <c r="EB47" s="722"/>
      <c r="EC47" s="723"/>
    </row>
    <row r="48" spans="2:133" x14ac:dyDescent="0.15">
      <c r="B48" s="219"/>
      <c r="CD48" s="687"/>
      <c r="CE48" s="688"/>
      <c r="CF48" s="644" t="s">
        <v>350</v>
      </c>
      <c r="CG48" s="645"/>
      <c r="CH48" s="645"/>
      <c r="CI48" s="645"/>
      <c r="CJ48" s="645"/>
      <c r="CK48" s="645"/>
      <c r="CL48" s="645"/>
      <c r="CM48" s="645"/>
      <c r="CN48" s="645"/>
      <c r="CO48" s="645"/>
      <c r="CP48" s="645"/>
      <c r="CQ48" s="646"/>
      <c r="CR48" s="647" t="s">
        <v>122</v>
      </c>
      <c r="CS48" s="648"/>
      <c r="CT48" s="648"/>
      <c r="CU48" s="648"/>
      <c r="CV48" s="648"/>
      <c r="CW48" s="648"/>
      <c r="CX48" s="648"/>
      <c r="CY48" s="649"/>
      <c r="CZ48" s="652" t="s">
        <v>122</v>
      </c>
      <c r="DA48" s="653"/>
      <c r="DB48" s="653"/>
      <c r="DC48" s="659"/>
      <c r="DD48" s="656" t="s">
        <v>122</v>
      </c>
      <c r="DE48" s="648"/>
      <c r="DF48" s="648"/>
      <c r="DG48" s="648"/>
      <c r="DH48" s="648"/>
      <c r="DI48" s="648"/>
      <c r="DJ48" s="648"/>
      <c r="DK48" s="649"/>
      <c r="DL48" s="730"/>
      <c r="DM48" s="731"/>
      <c r="DN48" s="731"/>
      <c r="DO48" s="731"/>
      <c r="DP48" s="731"/>
      <c r="DQ48" s="731"/>
      <c r="DR48" s="731"/>
      <c r="DS48" s="731"/>
      <c r="DT48" s="731"/>
      <c r="DU48" s="731"/>
      <c r="DV48" s="732"/>
      <c r="DW48" s="721"/>
      <c r="DX48" s="722"/>
      <c r="DY48" s="722"/>
      <c r="DZ48" s="722"/>
      <c r="EA48" s="722"/>
      <c r="EB48" s="722"/>
      <c r="EC48" s="723"/>
    </row>
    <row r="49" spans="2:133" ht="11.25" customHeight="1" x14ac:dyDescent="0.15">
      <c r="B49" s="219"/>
      <c r="CD49" s="668" t="s">
        <v>351</v>
      </c>
      <c r="CE49" s="669"/>
      <c r="CF49" s="669"/>
      <c r="CG49" s="669"/>
      <c r="CH49" s="669"/>
      <c r="CI49" s="669"/>
      <c r="CJ49" s="669"/>
      <c r="CK49" s="669"/>
      <c r="CL49" s="669"/>
      <c r="CM49" s="669"/>
      <c r="CN49" s="669"/>
      <c r="CO49" s="669"/>
      <c r="CP49" s="669"/>
      <c r="CQ49" s="670"/>
      <c r="CR49" s="719">
        <v>17810479</v>
      </c>
      <c r="CS49" s="706"/>
      <c r="CT49" s="706"/>
      <c r="CU49" s="706"/>
      <c r="CV49" s="706"/>
      <c r="CW49" s="706"/>
      <c r="CX49" s="706"/>
      <c r="CY49" s="735"/>
      <c r="CZ49" s="727">
        <v>100</v>
      </c>
      <c r="DA49" s="736"/>
      <c r="DB49" s="736"/>
      <c r="DC49" s="737"/>
      <c r="DD49" s="738">
        <v>10869973</v>
      </c>
      <c r="DE49" s="706"/>
      <c r="DF49" s="706"/>
      <c r="DG49" s="706"/>
      <c r="DH49" s="706"/>
      <c r="DI49" s="706"/>
      <c r="DJ49" s="706"/>
      <c r="DK49" s="735"/>
      <c r="DL49" s="739"/>
      <c r="DM49" s="740"/>
      <c r="DN49" s="740"/>
      <c r="DO49" s="740"/>
      <c r="DP49" s="740"/>
      <c r="DQ49" s="740"/>
      <c r="DR49" s="740"/>
      <c r="DS49" s="740"/>
      <c r="DT49" s="740"/>
      <c r="DU49" s="740"/>
      <c r="DV49" s="741"/>
      <c r="DW49" s="742"/>
      <c r="DX49" s="743"/>
      <c r="DY49" s="743"/>
      <c r="DZ49" s="743"/>
      <c r="EA49" s="743"/>
      <c r="EB49" s="743"/>
      <c r="EC49" s="744"/>
    </row>
  </sheetData>
  <sheetProtection algorithmName="SHA-512" hashValue="ybt+tZFBNgRTbo7LxqKjJnFp4R9O51BmSAQ0+0SRDXnw9Q0CE30/xNJpCqL8tg0n8/JKcIMPMNwsxGULE+3RAQ==" saltValue="1pl3LtXFidliN/asHmAkh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8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45" t="s">
        <v>352</v>
      </c>
      <c r="B2" s="745"/>
      <c r="C2" s="745"/>
      <c r="D2" s="745"/>
      <c r="E2" s="745"/>
      <c r="F2" s="745"/>
      <c r="G2" s="745"/>
      <c r="H2" s="745"/>
      <c r="I2" s="745"/>
      <c r="J2" s="745"/>
      <c r="K2" s="745"/>
      <c r="L2" s="745"/>
      <c r="M2" s="745"/>
      <c r="N2" s="745"/>
      <c r="O2" s="745"/>
      <c r="P2" s="745"/>
      <c r="Q2" s="745"/>
      <c r="R2" s="745"/>
      <c r="S2" s="745"/>
      <c r="T2" s="745"/>
      <c r="U2" s="745"/>
      <c r="V2" s="745"/>
      <c r="W2" s="745"/>
      <c r="X2" s="745"/>
      <c r="Y2" s="745"/>
      <c r="Z2" s="745"/>
      <c r="AA2" s="745"/>
      <c r="AB2" s="745"/>
      <c r="AC2" s="745"/>
      <c r="AD2" s="745"/>
      <c r="AE2" s="745"/>
      <c r="AF2" s="745"/>
      <c r="AG2" s="745"/>
      <c r="AH2" s="745"/>
      <c r="AI2" s="745"/>
      <c r="AJ2" s="745"/>
      <c r="AK2" s="745"/>
      <c r="AL2" s="745"/>
      <c r="AM2" s="745"/>
      <c r="AN2" s="745"/>
      <c r="AO2" s="745"/>
      <c r="AP2" s="745"/>
      <c r="AQ2" s="745"/>
      <c r="AR2" s="745"/>
      <c r="AS2" s="745"/>
      <c r="AT2" s="745"/>
      <c r="AU2" s="745"/>
      <c r="AV2" s="745"/>
      <c r="AW2" s="745"/>
      <c r="AX2" s="745"/>
      <c r="AY2" s="745"/>
      <c r="AZ2" s="745"/>
      <c r="BA2" s="745"/>
      <c r="BB2" s="745"/>
      <c r="BC2" s="745"/>
      <c r="BD2" s="745"/>
      <c r="BE2" s="745"/>
      <c r="BF2" s="745"/>
      <c r="BG2" s="745"/>
      <c r="BH2" s="745"/>
      <c r="BI2" s="745"/>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46" t="s">
        <v>353</v>
      </c>
      <c r="DK2" s="747"/>
      <c r="DL2" s="747"/>
      <c r="DM2" s="747"/>
      <c r="DN2" s="747"/>
      <c r="DO2" s="748"/>
      <c r="DP2" s="222"/>
      <c r="DQ2" s="746" t="s">
        <v>354</v>
      </c>
      <c r="DR2" s="747"/>
      <c r="DS2" s="747"/>
      <c r="DT2" s="747"/>
      <c r="DU2" s="747"/>
      <c r="DV2" s="747"/>
      <c r="DW2" s="747"/>
      <c r="DX2" s="747"/>
      <c r="DY2" s="747"/>
      <c r="DZ2" s="748"/>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49" t="s">
        <v>355</v>
      </c>
      <c r="B4" s="749"/>
      <c r="C4" s="749"/>
      <c r="D4" s="749"/>
      <c r="E4" s="749"/>
      <c r="F4" s="749"/>
      <c r="G4" s="749"/>
      <c r="H4" s="749"/>
      <c r="I4" s="749"/>
      <c r="J4" s="749"/>
      <c r="K4" s="749"/>
      <c r="L4" s="749"/>
      <c r="M4" s="749"/>
      <c r="N4" s="749"/>
      <c r="O4" s="749"/>
      <c r="P4" s="749"/>
      <c r="Q4" s="749"/>
      <c r="R4" s="749"/>
      <c r="S4" s="749"/>
      <c r="T4" s="749"/>
      <c r="U4" s="749"/>
      <c r="V4" s="749"/>
      <c r="W4" s="749"/>
      <c r="X4" s="749"/>
      <c r="Y4" s="749"/>
      <c r="Z4" s="749"/>
      <c r="AA4" s="749"/>
      <c r="AB4" s="749"/>
      <c r="AC4" s="749"/>
      <c r="AD4" s="749"/>
      <c r="AE4" s="749"/>
      <c r="AF4" s="749"/>
      <c r="AG4" s="749"/>
      <c r="AH4" s="749"/>
      <c r="AI4" s="749"/>
      <c r="AJ4" s="749"/>
      <c r="AK4" s="749"/>
      <c r="AL4" s="749"/>
      <c r="AM4" s="749"/>
      <c r="AN4" s="749"/>
      <c r="AO4" s="749"/>
      <c r="AP4" s="749"/>
      <c r="AQ4" s="749"/>
      <c r="AR4" s="749"/>
      <c r="AS4" s="749"/>
      <c r="AT4" s="749"/>
      <c r="AU4" s="749"/>
      <c r="AV4" s="749"/>
      <c r="AW4" s="749"/>
      <c r="AX4" s="749"/>
      <c r="AY4" s="749"/>
      <c r="AZ4" s="226"/>
      <c r="BA4" s="226"/>
      <c r="BB4" s="226"/>
      <c r="BC4" s="226"/>
      <c r="BD4" s="226"/>
      <c r="BE4" s="227"/>
      <c r="BF4" s="227"/>
      <c r="BG4" s="227"/>
      <c r="BH4" s="227"/>
      <c r="BI4" s="227"/>
      <c r="BJ4" s="227"/>
      <c r="BK4" s="227"/>
      <c r="BL4" s="227"/>
      <c r="BM4" s="227"/>
      <c r="BN4" s="227"/>
      <c r="BO4" s="227"/>
      <c r="BP4" s="227"/>
      <c r="BQ4" s="750" t="s">
        <v>356</v>
      </c>
      <c r="BR4" s="750"/>
      <c r="BS4" s="750"/>
      <c r="BT4" s="750"/>
      <c r="BU4" s="750"/>
      <c r="BV4" s="750"/>
      <c r="BW4" s="750"/>
      <c r="BX4" s="750"/>
      <c r="BY4" s="750"/>
      <c r="BZ4" s="750"/>
      <c r="CA4" s="750"/>
      <c r="CB4" s="750"/>
      <c r="CC4" s="750"/>
      <c r="CD4" s="750"/>
      <c r="CE4" s="750"/>
      <c r="CF4" s="750"/>
      <c r="CG4" s="750"/>
      <c r="CH4" s="750"/>
      <c r="CI4" s="750"/>
      <c r="CJ4" s="750"/>
      <c r="CK4" s="750"/>
      <c r="CL4" s="750"/>
      <c r="CM4" s="750"/>
      <c r="CN4" s="750"/>
      <c r="CO4" s="750"/>
      <c r="CP4" s="750"/>
      <c r="CQ4" s="750"/>
      <c r="CR4" s="750"/>
      <c r="CS4" s="750"/>
      <c r="CT4" s="750"/>
      <c r="CU4" s="750"/>
      <c r="CV4" s="750"/>
      <c r="CW4" s="750"/>
      <c r="CX4" s="750"/>
      <c r="CY4" s="750"/>
      <c r="CZ4" s="750"/>
      <c r="DA4" s="750"/>
      <c r="DB4" s="750"/>
      <c r="DC4" s="750"/>
      <c r="DD4" s="750"/>
      <c r="DE4" s="750"/>
      <c r="DF4" s="750"/>
      <c r="DG4" s="750"/>
      <c r="DH4" s="750"/>
      <c r="DI4" s="750"/>
      <c r="DJ4" s="750"/>
      <c r="DK4" s="750"/>
      <c r="DL4" s="750"/>
      <c r="DM4" s="750"/>
      <c r="DN4" s="750"/>
      <c r="DO4" s="750"/>
      <c r="DP4" s="750"/>
      <c r="DQ4" s="750"/>
      <c r="DR4" s="750"/>
      <c r="DS4" s="750"/>
      <c r="DT4" s="750"/>
      <c r="DU4" s="750"/>
      <c r="DV4" s="750"/>
      <c r="DW4" s="750"/>
      <c r="DX4" s="750"/>
      <c r="DY4" s="750"/>
      <c r="DZ4" s="750"/>
      <c r="EA4" s="229"/>
    </row>
    <row r="5" spans="1:131" s="230" customFormat="1" ht="26.25" customHeight="1" x14ac:dyDescent="0.15">
      <c r="A5" s="751" t="s">
        <v>357</v>
      </c>
      <c r="B5" s="752"/>
      <c r="C5" s="752"/>
      <c r="D5" s="752"/>
      <c r="E5" s="752"/>
      <c r="F5" s="752"/>
      <c r="G5" s="752"/>
      <c r="H5" s="752"/>
      <c r="I5" s="752"/>
      <c r="J5" s="752"/>
      <c r="K5" s="752"/>
      <c r="L5" s="752"/>
      <c r="M5" s="752"/>
      <c r="N5" s="752"/>
      <c r="O5" s="752"/>
      <c r="P5" s="753"/>
      <c r="Q5" s="757" t="s">
        <v>358</v>
      </c>
      <c r="R5" s="758"/>
      <c r="S5" s="758"/>
      <c r="T5" s="758"/>
      <c r="U5" s="759"/>
      <c r="V5" s="757" t="s">
        <v>359</v>
      </c>
      <c r="W5" s="758"/>
      <c r="X5" s="758"/>
      <c r="Y5" s="758"/>
      <c r="Z5" s="759"/>
      <c r="AA5" s="757" t="s">
        <v>360</v>
      </c>
      <c r="AB5" s="758"/>
      <c r="AC5" s="758"/>
      <c r="AD5" s="758"/>
      <c r="AE5" s="758"/>
      <c r="AF5" s="763" t="s">
        <v>361</v>
      </c>
      <c r="AG5" s="758"/>
      <c r="AH5" s="758"/>
      <c r="AI5" s="758"/>
      <c r="AJ5" s="764"/>
      <c r="AK5" s="758" t="s">
        <v>362</v>
      </c>
      <c r="AL5" s="758"/>
      <c r="AM5" s="758"/>
      <c r="AN5" s="758"/>
      <c r="AO5" s="759"/>
      <c r="AP5" s="757" t="s">
        <v>363</v>
      </c>
      <c r="AQ5" s="758"/>
      <c r="AR5" s="758"/>
      <c r="AS5" s="758"/>
      <c r="AT5" s="759"/>
      <c r="AU5" s="757" t="s">
        <v>364</v>
      </c>
      <c r="AV5" s="758"/>
      <c r="AW5" s="758"/>
      <c r="AX5" s="758"/>
      <c r="AY5" s="764"/>
      <c r="AZ5" s="226"/>
      <c r="BA5" s="226"/>
      <c r="BB5" s="226"/>
      <c r="BC5" s="226"/>
      <c r="BD5" s="226"/>
      <c r="BE5" s="227"/>
      <c r="BF5" s="227"/>
      <c r="BG5" s="227"/>
      <c r="BH5" s="227"/>
      <c r="BI5" s="227"/>
      <c r="BJ5" s="227"/>
      <c r="BK5" s="227"/>
      <c r="BL5" s="227"/>
      <c r="BM5" s="227"/>
      <c r="BN5" s="227"/>
      <c r="BO5" s="227"/>
      <c r="BP5" s="227"/>
      <c r="BQ5" s="751" t="s">
        <v>365</v>
      </c>
      <c r="BR5" s="752"/>
      <c r="BS5" s="752"/>
      <c r="BT5" s="752"/>
      <c r="BU5" s="752"/>
      <c r="BV5" s="752"/>
      <c r="BW5" s="752"/>
      <c r="BX5" s="752"/>
      <c r="BY5" s="752"/>
      <c r="BZ5" s="752"/>
      <c r="CA5" s="752"/>
      <c r="CB5" s="752"/>
      <c r="CC5" s="752"/>
      <c r="CD5" s="752"/>
      <c r="CE5" s="752"/>
      <c r="CF5" s="752"/>
      <c r="CG5" s="753"/>
      <c r="CH5" s="757" t="s">
        <v>366</v>
      </c>
      <c r="CI5" s="758"/>
      <c r="CJ5" s="758"/>
      <c r="CK5" s="758"/>
      <c r="CL5" s="759"/>
      <c r="CM5" s="757" t="s">
        <v>367</v>
      </c>
      <c r="CN5" s="758"/>
      <c r="CO5" s="758"/>
      <c r="CP5" s="758"/>
      <c r="CQ5" s="759"/>
      <c r="CR5" s="757" t="s">
        <v>368</v>
      </c>
      <c r="CS5" s="758"/>
      <c r="CT5" s="758"/>
      <c r="CU5" s="758"/>
      <c r="CV5" s="759"/>
      <c r="CW5" s="757" t="s">
        <v>369</v>
      </c>
      <c r="CX5" s="758"/>
      <c r="CY5" s="758"/>
      <c r="CZ5" s="758"/>
      <c r="DA5" s="759"/>
      <c r="DB5" s="757" t="s">
        <v>370</v>
      </c>
      <c r="DC5" s="758"/>
      <c r="DD5" s="758"/>
      <c r="DE5" s="758"/>
      <c r="DF5" s="759"/>
      <c r="DG5" s="787" t="s">
        <v>371</v>
      </c>
      <c r="DH5" s="788"/>
      <c r="DI5" s="788"/>
      <c r="DJ5" s="788"/>
      <c r="DK5" s="789"/>
      <c r="DL5" s="787" t="s">
        <v>372</v>
      </c>
      <c r="DM5" s="788"/>
      <c r="DN5" s="788"/>
      <c r="DO5" s="788"/>
      <c r="DP5" s="789"/>
      <c r="DQ5" s="757" t="s">
        <v>373</v>
      </c>
      <c r="DR5" s="758"/>
      <c r="DS5" s="758"/>
      <c r="DT5" s="758"/>
      <c r="DU5" s="759"/>
      <c r="DV5" s="757" t="s">
        <v>364</v>
      </c>
      <c r="DW5" s="758"/>
      <c r="DX5" s="758"/>
      <c r="DY5" s="758"/>
      <c r="DZ5" s="764"/>
      <c r="EA5" s="229"/>
    </row>
    <row r="6" spans="1:131" s="230" customFormat="1" ht="26.25" customHeight="1" thickBot="1" x14ac:dyDescent="0.2">
      <c r="A6" s="754"/>
      <c r="B6" s="755"/>
      <c r="C6" s="755"/>
      <c r="D6" s="755"/>
      <c r="E6" s="755"/>
      <c r="F6" s="755"/>
      <c r="G6" s="755"/>
      <c r="H6" s="755"/>
      <c r="I6" s="755"/>
      <c r="J6" s="755"/>
      <c r="K6" s="755"/>
      <c r="L6" s="755"/>
      <c r="M6" s="755"/>
      <c r="N6" s="755"/>
      <c r="O6" s="755"/>
      <c r="P6" s="756"/>
      <c r="Q6" s="760"/>
      <c r="R6" s="761"/>
      <c r="S6" s="761"/>
      <c r="T6" s="761"/>
      <c r="U6" s="762"/>
      <c r="V6" s="760"/>
      <c r="W6" s="761"/>
      <c r="X6" s="761"/>
      <c r="Y6" s="761"/>
      <c r="Z6" s="762"/>
      <c r="AA6" s="760"/>
      <c r="AB6" s="761"/>
      <c r="AC6" s="761"/>
      <c r="AD6" s="761"/>
      <c r="AE6" s="761"/>
      <c r="AF6" s="765"/>
      <c r="AG6" s="761"/>
      <c r="AH6" s="761"/>
      <c r="AI6" s="761"/>
      <c r="AJ6" s="766"/>
      <c r="AK6" s="761"/>
      <c r="AL6" s="761"/>
      <c r="AM6" s="761"/>
      <c r="AN6" s="761"/>
      <c r="AO6" s="762"/>
      <c r="AP6" s="760"/>
      <c r="AQ6" s="761"/>
      <c r="AR6" s="761"/>
      <c r="AS6" s="761"/>
      <c r="AT6" s="762"/>
      <c r="AU6" s="760"/>
      <c r="AV6" s="761"/>
      <c r="AW6" s="761"/>
      <c r="AX6" s="761"/>
      <c r="AY6" s="766"/>
      <c r="AZ6" s="226"/>
      <c r="BA6" s="226"/>
      <c r="BB6" s="226"/>
      <c r="BC6" s="226"/>
      <c r="BD6" s="226"/>
      <c r="BE6" s="227"/>
      <c r="BF6" s="227"/>
      <c r="BG6" s="227"/>
      <c r="BH6" s="227"/>
      <c r="BI6" s="227"/>
      <c r="BJ6" s="227"/>
      <c r="BK6" s="227"/>
      <c r="BL6" s="227"/>
      <c r="BM6" s="227"/>
      <c r="BN6" s="227"/>
      <c r="BO6" s="227"/>
      <c r="BP6" s="227"/>
      <c r="BQ6" s="754"/>
      <c r="BR6" s="755"/>
      <c r="BS6" s="755"/>
      <c r="BT6" s="755"/>
      <c r="BU6" s="755"/>
      <c r="BV6" s="755"/>
      <c r="BW6" s="755"/>
      <c r="BX6" s="755"/>
      <c r="BY6" s="755"/>
      <c r="BZ6" s="755"/>
      <c r="CA6" s="755"/>
      <c r="CB6" s="755"/>
      <c r="CC6" s="755"/>
      <c r="CD6" s="755"/>
      <c r="CE6" s="755"/>
      <c r="CF6" s="755"/>
      <c r="CG6" s="756"/>
      <c r="CH6" s="760"/>
      <c r="CI6" s="761"/>
      <c r="CJ6" s="761"/>
      <c r="CK6" s="761"/>
      <c r="CL6" s="762"/>
      <c r="CM6" s="760"/>
      <c r="CN6" s="761"/>
      <c r="CO6" s="761"/>
      <c r="CP6" s="761"/>
      <c r="CQ6" s="762"/>
      <c r="CR6" s="760"/>
      <c r="CS6" s="761"/>
      <c r="CT6" s="761"/>
      <c r="CU6" s="761"/>
      <c r="CV6" s="762"/>
      <c r="CW6" s="760"/>
      <c r="CX6" s="761"/>
      <c r="CY6" s="761"/>
      <c r="CZ6" s="761"/>
      <c r="DA6" s="762"/>
      <c r="DB6" s="760"/>
      <c r="DC6" s="761"/>
      <c r="DD6" s="761"/>
      <c r="DE6" s="761"/>
      <c r="DF6" s="762"/>
      <c r="DG6" s="790"/>
      <c r="DH6" s="791"/>
      <c r="DI6" s="791"/>
      <c r="DJ6" s="791"/>
      <c r="DK6" s="792"/>
      <c r="DL6" s="790"/>
      <c r="DM6" s="791"/>
      <c r="DN6" s="791"/>
      <c r="DO6" s="791"/>
      <c r="DP6" s="792"/>
      <c r="DQ6" s="760"/>
      <c r="DR6" s="761"/>
      <c r="DS6" s="761"/>
      <c r="DT6" s="761"/>
      <c r="DU6" s="762"/>
      <c r="DV6" s="760"/>
      <c r="DW6" s="761"/>
      <c r="DX6" s="761"/>
      <c r="DY6" s="761"/>
      <c r="DZ6" s="766"/>
      <c r="EA6" s="229"/>
    </row>
    <row r="7" spans="1:131" s="230" customFormat="1" ht="26.25" customHeight="1" thickTop="1" x14ac:dyDescent="0.15">
      <c r="A7" s="231">
        <v>1</v>
      </c>
      <c r="B7" s="773" t="s">
        <v>374</v>
      </c>
      <c r="C7" s="774"/>
      <c r="D7" s="774"/>
      <c r="E7" s="774"/>
      <c r="F7" s="774"/>
      <c r="G7" s="774"/>
      <c r="H7" s="774"/>
      <c r="I7" s="774"/>
      <c r="J7" s="774"/>
      <c r="K7" s="774"/>
      <c r="L7" s="774"/>
      <c r="M7" s="774"/>
      <c r="N7" s="774"/>
      <c r="O7" s="774"/>
      <c r="P7" s="775"/>
      <c r="Q7" s="776">
        <v>18120</v>
      </c>
      <c r="R7" s="777"/>
      <c r="S7" s="777"/>
      <c r="T7" s="777"/>
      <c r="U7" s="777"/>
      <c r="V7" s="777">
        <v>17780</v>
      </c>
      <c r="W7" s="777"/>
      <c r="X7" s="777"/>
      <c r="Y7" s="777"/>
      <c r="Z7" s="777"/>
      <c r="AA7" s="777">
        <v>340</v>
      </c>
      <c r="AB7" s="777"/>
      <c r="AC7" s="777"/>
      <c r="AD7" s="777"/>
      <c r="AE7" s="778"/>
      <c r="AF7" s="779">
        <v>269</v>
      </c>
      <c r="AG7" s="780"/>
      <c r="AH7" s="780"/>
      <c r="AI7" s="780"/>
      <c r="AJ7" s="781"/>
      <c r="AK7" s="782">
        <v>961</v>
      </c>
      <c r="AL7" s="783"/>
      <c r="AM7" s="783"/>
      <c r="AN7" s="783"/>
      <c r="AO7" s="783"/>
      <c r="AP7" s="783">
        <v>28133</v>
      </c>
      <c r="AQ7" s="783"/>
      <c r="AR7" s="783"/>
      <c r="AS7" s="783"/>
      <c r="AT7" s="783"/>
      <c r="AU7" s="784"/>
      <c r="AV7" s="784"/>
      <c r="AW7" s="784"/>
      <c r="AX7" s="784"/>
      <c r="AY7" s="785"/>
      <c r="AZ7" s="226"/>
      <c r="BA7" s="226"/>
      <c r="BB7" s="226"/>
      <c r="BC7" s="226"/>
      <c r="BD7" s="226"/>
      <c r="BE7" s="227"/>
      <c r="BF7" s="227"/>
      <c r="BG7" s="227"/>
      <c r="BH7" s="227"/>
      <c r="BI7" s="227"/>
      <c r="BJ7" s="227"/>
      <c r="BK7" s="227"/>
      <c r="BL7" s="227"/>
      <c r="BM7" s="227"/>
      <c r="BN7" s="227"/>
      <c r="BO7" s="227"/>
      <c r="BP7" s="227"/>
      <c r="BQ7" s="231">
        <v>1</v>
      </c>
      <c r="BR7" s="232"/>
      <c r="BS7" s="770" t="s">
        <v>568</v>
      </c>
      <c r="BT7" s="771"/>
      <c r="BU7" s="771"/>
      <c r="BV7" s="771"/>
      <c r="BW7" s="771"/>
      <c r="BX7" s="771"/>
      <c r="BY7" s="771"/>
      <c r="BZ7" s="771"/>
      <c r="CA7" s="771"/>
      <c r="CB7" s="771"/>
      <c r="CC7" s="771"/>
      <c r="CD7" s="771"/>
      <c r="CE7" s="771"/>
      <c r="CF7" s="771"/>
      <c r="CG7" s="786"/>
      <c r="CH7" s="767">
        <v>2</v>
      </c>
      <c r="CI7" s="768"/>
      <c r="CJ7" s="768"/>
      <c r="CK7" s="768"/>
      <c r="CL7" s="769"/>
      <c r="CM7" s="767">
        <v>105</v>
      </c>
      <c r="CN7" s="768"/>
      <c r="CO7" s="768"/>
      <c r="CP7" s="768"/>
      <c r="CQ7" s="769"/>
      <c r="CR7" s="767">
        <v>133</v>
      </c>
      <c r="CS7" s="768"/>
      <c r="CT7" s="768"/>
      <c r="CU7" s="768"/>
      <c r="CV7" s="769"/>
      <c r="CW7" s="767" t="s">
        <v>560</v>
      </c>
      <c r="CX7" s="768"/>
      <c r="CY7" s="768"/>
      <c r="CZ7" s="768"/>
      <c r="DA7" s="769"/>
      <c r="DB7" s="767" t="s">
        <v>560</v>
      </c>
      <c r="DC7" s="768"/>
      <c r="DD7" s="768"/>
      <c r="DE7" s="768"/>
      <c r="DF7" s="769"/>
      <c r="DG7" s="767" t="s">
        <v>560</v>
      </c>
      <c r="DH7" s="768"/>
      <c r="DI7" s="768"/>
      <c r="DJ7" s="768"/>
      <c r="DK7" s="769"/>
      <c r="DL7" s="767" t="s">
        <v>560</v>
      </c>
      <c r="DM7" s="768"/>
      <c r="DN7" s="768"/>
      <c r="DO7" s="768"/>
      <c r="DP7" s="769"/>
      <c r="DQ7" s="767" t="s">
        <v>560</v>
      </c>
      <c r="DR7" s="768"/>
      <c r="DS7" s="768"/>
      <c r="DT7" s="768"/>
      <c r="DU7" s="769"/>
      <c r="DV7" s="770"/>
      <c r="DW7" s="771"/>
      <c r="DX7" s="771"/>
      <c r="DY7" s="771"/>
      <c r="DZ7" s="772"/>
      <c r="EA7" s="229"/>
    </row>
    <row r="8" spans="1:131" s="230" customFormat="1" ht="26.25" customHeight="1" x14ac:dyDescent="0.15">
      <c r="A8" s="233">
        <v>2</v>
      </c>
      <c r="B8" s="804" t="s">
        <v>375</v>
      </c>
      <c r="C8" s="805"/>
      <c r="D8" s="805"/>
      <c r="E8" s="805"/>
      <c r="F8" s="805"/>
      <c r="G8" s="805"/>
      <c r="H8" s="805"/>
      <c r="I8" s="805"/>
      <c r="J8" s="805"/>
      <c r="K8" s="805"/>
      <c r="L8" s="805"/>
      <c r="M8" s="805"/>
      <c r="N8" s="805"/>
      <c r="O8" s="805"/>
      <c r="P8" s="806"/>
      <c r="Q8" s="807">
        <v>36</v>
      </c>
      <c r="R8" s="808"/>
      <c r="S8" s="808"/>
      <c r="T8" s="808"/>
      <c r="U8" s="808"/>
      <c r="V8" s="808">
        <v>36</v>
      </c>
      <c r="W8" s="808"/>
      <c r="X8" s="808"/>
      <c r="Y8" s="808"/>
      <c r="Z8" s="808"/>
      <c r="AA8" s="808" t="s">
        <v>560</v>
      </c>
      <c r="AB8" s="808"/>
      <c r="AC8" s="808"/>
      <c r="AD8" s="808"/>
      <c r="AE8" s="809"/>
      <c r="AF8" s="810" t="s">
        <v>122</v>
      </c>
      <c r="AG8" s="811"/>
      <c r="AH8" s="811"/>
      <c r="AI8" s="811"/>
      <c r="AJ8" s="812"/>
      <c r="AK8" s="793">
        <v>13</v>
      </c>
      <c r="AL8" s="794"/>
      <c r="AM8" s="794"/>
      <c r="AN8" s="794"/>
      <c r="AO8" s="794"/>
      <c r="AP8" s="794">
        <v>5</v>
      </c>
      <c r="AQ8" s="794"/>
      <c r="AR8" s="794"/>
      <c r="AS8" s="794"/>
      <c r="AT8" s="794"/>
      <c r="AU8" s="795"/>
      <c r="AV8" s="795"/>
      <c r="AW8" s="795"/>
      <c r="AX8" s="795"/>
      <c r="AY8" s="796"/>
      <c r="AZ8" s="226"/>
      <c r="BA8" s="226"/>
      <c r="BB8" s="226"/>
      <c r="BC8" s="226"/>
      <c r="BD8" s="226"/>
      <c r="BE8" s="227"/>
      <c r="BF8" s="227"/>
      <c r="BG8" s="227"/>
      <c r="BH8" s="227"/>
      <c r="BI8" s="227"/>
      <c r="BJ8" s="227"/>
      <c r="BK8" s="227"/>
      <c r="BL8" s="227"/>
      <c r="BM8" s="227"/>
      <c r="BN8" s="227"/>
      <c r="BO8" s="227"/>
      <c r="BP8" s="227"/>
      <c r="BQ8" s="233">
        <v>2</v>
      </c>
      <c r="BR8" s="234"/>
      <c r="BS8" s="797" t="s">
        <v>569</v>
      </c>
      <c r="BT8" s="798"/>
      <c r="BU8" s="798"/>
      <c r="BV8" s="798"/>
      <c r="BW8" s="798"/>
      <c r="BX8" s="798"/>
      <c r="BY8" s="798"/>
      <c r="BZ8" s="798"/>
      <c r="CA8" s="798"/>
      <c r="CB8" s="798"/>
      <c r="CC8" s="798"/>
      <c r="CD8" s="798"/>
      <c r="CE8" s="798"/>
      <c r="CF8" s="798"/>
      <c r="CG8" s="799"/>
      <c r="CH8" s="800">
        <v>0</v>
      </c>
      <c r="CI8" s="801"/>
      <c r="CJ8" s="801"/>
      <c r="CK8" s="801"/>
      <c r="CL8" s="802"/>
      <c r="CM8" s="800">
        <v>84</v>
      </c>
      <c r="CN8" s="801"/>
      <c r="CO8" s="801"/>
      <c r="CP8" s="801"/>
      <c r="CQ8" s="802"/>
      <c r="CR8" s="800">
        <v>112</v>
      </c>
      <c r="CS8" s="801"/>
      <c r="CT8" s="801"/>
      <c r="CU8" s="801"/>
      <c r="CV8" s="802"/>
      <c r="CW8" s="800">
        <v>2</v>
      </c>
      <c r="CX8" s="801"/>
      <c r="CY8" s="801"/>
      <c r="CZ8" s="801"/>
      <c r="DA8" s="802"/>
      <c r="DB8" s="800" t="s">
        <v>560</v>
      </c>
      <c r="DC8" s="801"/>
      <c r="DD8" s="801"/>
      <c r="DE8" s="801"/>
      <c r="DF8" s="802"/>
      <c r="DG8" s="800" t="s">
        <v>560</v>
      </c>
      <c r="DH8" s="801"/>
      <c r="DI8" s="801"/>
      <c r="DJ8" s="801"/>
      <c r="DK8" s="802"/>
      <c r="DL8" s="800" t="s">
        <v>560</v>
      </c>
      <c r="DM8" s="801"/>
      <c r="DN8" s="801"/>
      <c r="DO8" s="801"/>
      <c r="DP8" s="802"/>
      <c r="DQ8" s="800" t="s">
        <v>560</v>
      </c>
      <c r="DR8" s="801"/>
      <c r="DS8" s="801"/>
      <c r="DT8" s="801"/>
      <c r="DU8" s="802"/>
      <c r="DV8" s="797"/>
      <c r="DW8" s="798"/>
      <c r="DX8" s="798"/>
      <c r="DY8" s="798"/>
      <c r="DZ8" s="803"/>
      <c r="EA8" s="229"/>
    </row>
    <row r="9" spans="1:131" s="230" customFormat="1" ht="26.25" customHeight="1" x14ac:dyDescent="0.15">
      <c r="A9" s="233">
        <v>3</v>
      </c>
      <c r="B9" s="804" t="s">
        <v>376</v>
      </c>
      <c r="C9" s="805"/>
      <c r="D9" s="805"/>
      <c r="E9" s="805"/>
      <c r="F9" s="805"/>
      <c r="G9" s="805"/>
      <c r="H9" s="805"/>
      <c r="I9" s="805"/>
      <c r="J9" s="805"/>
      <c r="K9" s="805"/>
      <c r="L9" s="805"/>
      <c r="M9" s="805"/>
      <c r="N9" s="805"/>
      <c r="O9" s="805"/>
      <c r="P9" s="806"/>
      <c r="Q9" s="807">
        <v>9</v>
      </c>
      <c r="R9" s="808"/>
      <c r="S9" s="808"/>
      <c r="T9" s="808"/>
      <c r="U9" s="808"/>
      <c r="V9" s="808">
        <v>9</v>
      </c>
      <c r="W9" s="808"/>
      <c r="X9" s="808"/>
      <c r="Y9" s="808"/>
      <c r="Z9" s="808"/>
      <c r="AA9" s="808" t="s">
        <v>560</v>
      </c>
      <c r="AB9" s="808"/>
      <c r="AC9" s="808"/>
      <c r="AD9" s="808"/>
      <c r="AE9" s="809"/>
      <c r="AF9" s="810" t="s">
        <v>122</v>
      </c>
      <c r="AG9" s="811"/>
      <c r="AH9" s="811"/>
      <c r="AI9" s="811"/>
      <c r="AJ9" s="812"/>
      <c r="AK9" s="793">
        <v>2</v>
      </c>
      <c r="AL9" s="794"/>
      <c r="AM9" s="794"/>
      <c r="AN9" s="794"/>
      <c r="AO9" s="794"/>
      <c r="AP9" s="794">
        <v>0</v>
      </c>
      <c r="AQ9" s="794"/>
      <c r="AR9" s="794"/>
      <c r="AS9" s="794"/>
      <c r="AT9" s="794"/>
      <c r="AU9" s="795"/>
      <c r="AV9" s="795"/>
      <c r="AW9" s="795"/>
      <c r="AX9" s="795"/>
      <c r="AY9" s="796"/>
      <c r="AZ9" s="226"/>
      <c r="BA9" s="226"/>
      <c r="BB9" s="226"/>
      <c r="BC9" s="226"/>
      <c r="BD9" s="226"/>
      <c r="BE9" s="227"/>
      <c r="BF9" s="227"/>
      <c r="BG9" s="227"/>
      <c r="BH9" s="227"/>
      <c r="BI9" s="227"/>
      <c r="BJ9" s="227"/>
      <c r="BK9" s="227"/>
      <c r="BL9" s="227"/>
      <c r="BM9" s="227"/>
      <c r="BN9" s="227"/>
      <c r="BO9" s="227"/>
      <c r="BP9" s="227"/>
      <c r="BQ9" s="233">
        <v>3</v>
      </c>
      <c r="BR9" s="234"/>
      <c r="BS9" s="797" t="s">
        <v>570</v>
      </c>
      <c r="BT9" s="798"/>
      <c r="BU9" s="798"/>
      <c r="BV9" s="798"/>
      <c r="BW9" s="798"/>
      <c r="BX9" s="798"/>
      <c r="BY9" s="798"/>
      <c r="BZ9" s="798"/>
      <c r="CA9" s="798"/>
      <c r="CB9" s="798"/>
      <c r="CC9" s="798"/>
      <c r="CD9" s="798"/>
      <c r="CE9" s="798"/>
      <c r="CF9" s="798"/>
      <c r="CG9" s="799"/>
      <c r="CH9" s="800">
        <v>0</v>
      </c>
      <c r="CI9" s="801"/>
      <c r="CJ9" s="801"/>
      <c r="CK9" s="801"/>
      <c r="CL9" s="802"/>
      <c r="CM9" s="800">
        <v>41</v>
      </c>
      <c r="CN9" s="801"/>
      <c r="CO9" s="801"/>
      <c r="CP9" s="801"/>
      <c r="CQ9" s="802"/>
      <c r="CR9" s="800">
        <v>30</v>
      </c>
      <c r="CS9" s="801"/>
      <c r="CT9" s="801"/>
      <c r="CU9" s="801"/>
      <c r="CV9" s="802"/>
      <c r="CW9" s="800">
        <v>30</v>
      </c>
      <c r="CX9" s="801"/>
      <c r="CY9" s="801"/>
      <c r="CZ9" s="801"/>
      <c r="DA9" s="802"/>
      <c r="DB9" s="800" t="s">
        <v>560</v>
      </c>
      <c r="DC9" s="801"/>
      <c r="DD9" s="801"/>
      <c r="DE9" s="801"/>
      <c r="DF9" s="802"/>
      <c r="DG9" s="800" t="s">
        <v>560</v>
      </c>
      <c r="DH9" s="801"/>
      <c r="DI9" s="801"/>
      <c r="DJ9" s="801"/>
      <c r="DK9" s="802"/>
      <c r="DL9" s="800" t="s">
        <v>560</v>
      </c>
      <c r="DM9" s="801"/>
      <c r="DN9" s="801"/>
      <c r="DO9" s="801"/>
      <c r="DP9" s="802"/>
      <c r="DQ9" s="800" t="s">
        <v>560</v>
      </c>
      <c r="DR9" s="801"/>
      <c r="DS9" s="801"/>
      <c r="DT9" s="801"/>
      <c r="DU9" s="802"/>
      <c r="DV9" s="797"/>
      <c r="DW9" s="798"/>
      <c r="DX9" s="798"/>
      <c r="DY9" s="798"/>
      <c r="DZ9" s="803"/>
      <c r="EA9" s="229"/>
    </row>
    <row r="10" spans="1:131" s="230" customFormat="1" ht="26.25" customHeight="1" x14ac:dyDescent="0.15">
      <c r="A10" s="233">
        <v>4</v>
      </c>
      <c r="B10" s="804"/>
      <c r="C10" s="805"/>
      <c r="D10" s="805"/>
      <c r="E10" s="805"/>
      <c r="F10" s="805"/>
      <c r="G10" s="805"/>
      <c r="H10" s="805"/>
      <c r="I10" s="805"/>
      <c r="J10" s="805"/>
      <c r="K10" s="805"/>
      <c r="L10" s="805"/>
      <c r="M10" s="805"/>
      <c r="N10" s="805"/>
      <c r="O10" s="805"/>
      <c r="P10" s="806"/>
      <c r="Q10" s="807"/>
      <c r="R10" s="808"/>
      <c r="S10" s="808"/>
      <c r="T10" s="808"/>
      <c r="U10" s="808"/>
      <c r="V10" s="808"/>
      <c r="W10" s="808"/>
      <c r="X10" s="808"/>
      <c r="Y10" s="808"/>
      <c r="Z10" s="808"/>
      <c r="AA10" s="808"/>
      <c r="AB10" s="808"/>
      <c r="AC10" s="808"/>
      <c r="AD10" s="808"/>
      <c r="AE10" s="809"/>
      <c r="AF10" s="810"/>
      <c r="AG10" s="811"/>
      <c r="AH10" s="811"/>
      <c r="AI10" s="811"/>
      <c r="AJ10" s="812"/>
      <c r="AK10" s="793"/>
      <c r="AL10" s="794"/>
      <c r="AM10" s="794"/>
      <c r="AN10" s="794"/>
      <c r="AO10" s="794"/>
      <c r="AP10" s="794"/>
      <c r="AQ10" s="794"/>
      <c r="AR10" s="794"/>
      <c r="AS10" s="794"/>
      <c r="AT10" s="794"/>
      <c r="AU10" s="795"/>
      <c r="AV10" s="795"/>
      <c r="AW10" s="795"/>
      <c r="AX10" s="795"/>
      <c r="AY10" s="796"/>
      <c r="AZ10" s="226"/>
      <c r="BA10" s="226"/>
      <c r="BB10" s="226"/>
      <c r="BC10" s="226"/>
      <c r="BD10" s="226"/>
      <c r="BE10" s="227"/>
      <c r="BF10" s="227"/>
      <c r="BG10" s="227"/>
      <c r="BH10" s="227"/>
      <c r="BI10" s="227"/>
      <c r="BJ10" s="227"/>
      <c r="BK10" s="227"/>
      <c r="BL10" s="227"/>
      <c r="BM10" s="227"/>
      <c r="BN10" s="227"/>
      <c r="BO10" s="227"/>
      <c r="BP10" s="227"/>
      <c r="BQ10" s="233">
        <v>4</v>
      </c>
      <c r="BR10" s="234"/>
      <c r="BS10" s="797"/>
      <c r="BT10" s="798"/>
      <c r="BU10" s="798"/>
      <c r="BV10" s="798"/>
      <c r="BW10" s="798"/>
      <c r="BX10" s="798"/>
      <c r="BY10" s="798"/>
      <c r="BZ10" s="798"/>
      <c r="CA10" s="798"/>
      <c r="CB10" s="798"/>
      <c r="CC10" s="798"/>
      <c r="CD10" s="798"/>
      <c r="CE10" s="798"/>
      <c r="CF10" s="798"/>
      <c r="CG10" s="799"/>
      <c r="CH10" s="800"/>
      <c r="CI10" s="801"/>
      <c r="CJ10" s="801"/>
      <c r="CK10" s="801"/>
      <c r="CL10" s="802"/>
      <c r="CM10" s="800"/>
      <c r="CN10" s="801"/>
      <c r="CO10" s="801"/>
      <c r="CP10" s="801"/>
      <c r="CQ10" s="802"/>
      <c r="CR10" s="800"/>
      <c r="CS10" s="801"/>
      <c r="CT10" s="801"/>
      <c r="CU10" s="801"/>
      <c r="CV10" s="802"/>
      <c r="CW10" s="800"/>
      <c r="CX10" s="801"/>
      <c r="CY10" s="801"/>
      <c r="CZ10" s="801"/>
      <c r="DA10" s="802"/>
      <c r="DB10" s="800"/>
      <c r="DC10" s="801"/>
      <c r="DD10" s="801"/>
      <c r="DE10" s="801"/>
      <c r="DF10" s="802"/>
      <c r="DG10" s="800"/>
      <c r="DH10" s="801"/>
      <c r="DI10" s="801"/>
      <c r="DJ10" s="801"/>
      <c r="DK10" s="802"/>
      <c r="DL10" s="800"/>
      <c r="DM10" s="801"/>
      <c r="DN10" s="801"/>
      <c r="DO10" s="801"/>
      <c r="DP10" s="802"/>
      <c r="DQ10" s="800"/>
      <c r="DR10" s="801"/>
      <c r="DS10" s="801"/>
      <c r="DT10" s="801"/>
      <c r="DU10" s="802"/>
      <c r="DV10" s="797"/>
      <c r="DW10" s="798"/>
      <c r="DX10" s="798"/>
      <c r="DY10" s="798"/>
      <c r="DZ10" s="803"/>
      <c r="EA10" s="229"/>
    </row>
    <row r="11" spans="1:131" s="230" customFormat="1" ht="26.25" customHeight="1" x14ac:dyDescent="0.15">
      <c r="A11" s="233">
        <v>5</v>
      </c>
      <c r="B11" s="804"/>
      <c r="C11" s="805"/>
      <c r="D11" s="805"/>
      <c r="E11" s="805"/>
      <c r="F11" s="805"/>
      <c r="G11" s="805"/>
      <c r="H11" s="805"/>
      <c r="I11" s="805"/>
      <c r="J11" s="805"/>
      <c r="K11" s="805"/>
      <c r="L11" s="805"/>
      <c r="M11" s="805"/>
      <c r="N11" s="805"/>
      <c r="O11" s="805"/>
      <c r="P11" s="806"/>
      <c r="Q11" s="807"/>
      <c r="R11" s="808"/>
      <c r="S11" s="808"/>
      <c r="T11" s="808"/>
      <c r="U11" s="808"/>
      <c r="V11" s="808"/>
      <c r="W11" s="808"/>
      <c r="X11" s="808"/>
      <c r="Y11" s="808"/>
      <c r="Z11" s="808"/>
      <c r="AA11" s="808"/>
      <c r="AB11" s="808"/>
      <c r="AC11" s="808"/>
      <c r="AD11" s="808"/>
      <c r="AE11" s="809"/>
      <c r="AF11" s="810"/>
      <c r="AG11" s="811"/>
      <c r="AH11" s="811"/>
      <c r="AI11" s="811"/>
      <c r="AJ11" s="812"/>
      <c r="AK11" s="793"/>
      <c r="AL11" s="794"/>
      <c r="AM11" s="794"/>
      <c r="AN11" s="794"/>
      <c r="AO11" s="794"/>
      <c r="AP11" s="794"/>
      <c r="AQ11" s="794"/>
      <c r="AR11" s="794"/>
      <c r="AS11" s="794"/>
      <c r="AT11" s="794"/>
      <c r="AU11" s="795"/>
      <c r="AV11" s="795"/>
      <c r="AW11" s="795"/>
      <c r="AX11" s="795"/>
      <c r="AY11" s="796"/>
      <c r="AZ11" s="226"/>
      <c r="BA11" s="226"/>
      <c r="BB11" s="226"/>
      <c r="BC11" s="226"/>
      <c r="BD11" s="226"/>
      <c r="BE11" s="227"/>
      <c r="BF11" s="227"/>
      <c r="BG11" s="227"/>
      <c r="BH11" s="227"/>
      <c r="BI11" s="227"/>
      <c r="BJ11" s="227"/>
      <c r="BK11" s="227"/>
      <c r="BL11" s="227"/>
      <c r="BM11" s="227"/>
      <c r="BN11" s="227"/>
      <c r="BO11" s="227"/>
      <c r="BP11" s="227"/>
      <c r="BQ11" s="233">
        <v>5</v>
      </c>
      <c r="BR11" s="234"/>
      <c r="BS11" s="797"/>
      <c r="BT11" s="798"/>
      <c r="BU11" s="798"/>
      <c r="BV11" s="798"/>
      <c r="BW11" s="798"/>
      <c r="BX11" s="798"/>
      <c r="BY11" s="798"/>
      <c r="BZ11" s="798"/>
      <c r="CA11" s="798"/>
      <c r="CB11" s="798"/>
      <c r="CC11" s="798"/>
      <c r="CD11" s="798"/>
      <c r="CE11" s="798"/>
      <c r="CF11" s="798"/>
      <c r="CG11" s="799"/>
      <c r="CH11" s="800"/>
      <c r="CI11" s="801"/>
      <c r="CJ11" s="801"/>
      <c r="CK11" s="801"/>
      <c r="CL11" s="802"/>
      <c r="CM11" s="800"/>
      <c r="CN11" s="801"/>
      <c r="CO11" s="801"/>
      <c r="CP11" s="801"/>
      <c r="CQ11" s="802"/>
      <c r="CR11" s="800"/>
      <c r="CS11" s="801"/>
      <c r="CT11" s="801"/>
      <c r="CU11" s="801"/>
      <c r="CV11" s="802"/>
      <c r="CW11" s="800"/>
      <c r="CX11" s="801"/>
      <c r="CY11" s="801"/>
      <c r="CZ11" s="801"/>
      <c r="DA11" s="802"/>
      <c r="DB11" s="800"/>
      <c r="DC11" s="801"/>
      <c r="DD11" s="801"/>
      <c r="DE11" s="801"/>
      <c r="DF11" s="802"/>
      <c r="DG11" s="800"/>
      <c r="DH11" s="801"/>
      <c r="DI11" s="801"/>
      <c r="DJ11" s="801"/>
      <c r="DK11" s="802"/>
      <c r="DL11" s="800"/>
      <c r="DM11" s="801"/>
      <c r="DN11" s="801"/>
      <c r="DO11" s="801"/>
      <c r="DP11" s="802"/>
      <c r="DQ11" s="800"/>
      <c r="DR11" s="801"/>
      <c r="DS11" s="801"/>
      <c r="DT11" s="801"/>
      <c r="DU11" s="802"/>
      <c r="DV11" s="797"/>
      <c r="DW11" s="798"/>
      <c r="DX11" s="798"/>
      <c r="DY11" s="798"/>
      <c r="DZ11" s="803"/>
      <c r="EA11" s="229"/>
    </row>
    <row r="12" spans="1:131" s="230" customFormat="1" ht="26.25" customHeight="1" x14ac:dyDescent="0.15">
      <c r="A12" s="233">
        <v>6</v>
      </c>
      <c r="B12" s="804"/>
      <c r="C12" s="805"/>
      <c r="D12" s="805"/>
      <c r="E12" s="805"/>
      <c r="F12" s="805"/>
      <c r="G12" s="805"/>
      <c r="H12" s="805"/>
      <c r="I12" s="805"/>
      <c r="J12" s="805"/>
      <c r="K12" s="805"/>
      <c r="L12" s="805"/>
      <c r="M12" s="805"/>
      <c r="N12" s="805"/>
      <c r="O12" s="805"/>
      <c r="P12" s="806"/>
      <c r="Q12" s="807"/>
      <c r="R12" s="808"/>
      <c r="S12" s="808"/>
      <c r="T12" s="808"/>
      <c r="U12" s="808"/>
      <c r="V12" s="808"/>
      <c r="W12" s="808"/>
      <c r="X12" s="808"/>
      <c r="Y12" s="808"/>
      <c r="Z12" s="808"/>
      <c r="AA12" s="808"/>
      <c r="AB12" s="808"/>
      <c r="AC12" s="808"/>
      <c r="AD12" s="808"/>
      <c r="AE12" s="809"/>
      <c r="AF12" s="810"/>
      <c r="AG12" s="811"/>
      <c r="AH12" s="811"/>
      <c r="AI12" s="811"/>
      <c r="AJ12" s="812"/>
      <c r="AK12" s="793"/>
      <c r="AL12" s="794"/>
      <c r="AM12" s="794"/>
      <c r="AN12" s="794"/>
      <c r="AO12" s="794"/>
      <c r="AP12" s="794"/>
      <c r="AQ12" s="794"/>
      <c r="AR12" s="794"/>
      <c r="AS12" s="794"/>
      <c r="AT12" s="794"/>
      <c r="AU12" s="795"/>
      <c r="AV12" s="795"/>
      <c r="AW12" s="795"/>
      <c r="AX12" s="795"/>
      <c r="AY12" s="796"/>
      <c r="AZ12" s="226"/>
      <c r="BA12" s="226"/>
      <c r="BB12" s="226"/>
      <c r="BC12" s="226"/>
      <c r="BD12" s="226"/>
      <c r="BE12" s="227"/>
      <c r="BF12" s="227"/>
      <c r="BG12" s="227"/>
      <c r="BH12" s="227"/>
      <c r="BI12" s="227"/>
      <c r="BJ12" s="227"/>
      <c r="BK12" s="227"/>
      <c r="BL12" s="227"/>
      <c r="BM12" s="227"/>
      <c r="BN12" s="227"/>
      <c r="BO12" s="227"/>
      <c r="BP12" s="227"/>
      <c r="BQ12" s="233">
        <v>6</v>
      </c>
      <c r="BR12" s="234"/>
      <c r="BS12" s="797"/>
      <c r="BT12" s="798"/>
      <c r="BU12" s="798"/>
      <c r="BV12" s="798"/>
      <c r="BW12" s="798"/>
      <c r="BX12" s="798"/>
      <c r="BY12" s="798"/>
      <c r="BZ12" s="798"/>
      <c r="CA12" s="798"/>
      <c r="CB12" s="798"/>
      <c r="CC12" s="798"/>
      <c r="CD12" s="798"/>
      <c r="CE12" s="798"/>
      <c r="CF12" s="798"/>
      <c r="CG12" s="799"/>
      <c r="CH12" s="800"/>
      <c r="CI12" s="801"/>
      <c r="CJ12" s="801"/>
      <c r="CK12" s="801"/>
      <c r="CL12" s="802"/>
      <c r="CM12" s="800"/>
      <c r="CN12" s="801"/>
      <c r="CO12" s="801"/>
      <c r="CP12" s="801"/>
      <c r="CQ12" s="802"/>
      <c r="CR12" s="800"/>
      <c r="CS12" s="801"/>
      <c r="CT12" s="801"/>
      <c r="CU12" s="801"/>
      <c r="CV12" s="802"/>
      <c r="CW12" s="800"/>
      <c r="CX12" s="801"/>
      <c r="CY12" s="801"/>
      <c r="CZ12" s="801"/>
      <c r="DA12" s="802"/>
      <c r="DB12" s="800"/>
      <c r="DC12" s="801"/>
      <c r="DD12" s="801"/>
      <c r="DE12" s="801"/>
      <c r="DF12" s="802"/>
      <c r="DG12" s="800"/>
      <c r="DH12" s="801"/>
      <c r="DI12" s="801"/>
      <c r="DJ12" s="801"/>
      <c r="DK12" s="802"/>
      <c r="DL12" s="800"/>
      <c r="DM12" s="801"/>
      <c r="DN12" s="801"/>
      <c r="DO12" s="801"/>
      <c r="DP12" s="802"/>
      <c r="DQ12" s="800"/>
      <c r="DR12" s="801"/>
      <c r="DS12" s="801"/>
      <c r="DT12" s="801"/>
      <c r="DU12" s="802"/>
      <c r="DV12" s="797"/>
      <c r="DW12" s="798"/>
      <c r="DX12" s="798"/>
      <c r="DY12" s="798"/>
      <c r="DZ12" s="803"/>
      <c r="EA12" s="229"/>
    </row>
    <row r="13" spans="1:131" s="230" customFormat="1" ht="26.25" customHeight="1" x14ac:dyDescent="0.15">
      <c r="A13" s="233">
        <v>7</v>
      </c>
      <c r="B13" s="804"/>
      <c r="C13" s="805"/>
      <c r="D13" s="805"/>
      <c r="E13" s="805"/>
      <c r="F13" s="805"/>
      <c r="G13" s="805"/>
      <c r="H13" s="805"/>
      <c r="I13" s="805"/>
      <c r="J13" s="805"/>
      <c r="K13" s="805"/>
      <c r="L13" s="805"/>
      <c r="M13" s="805"/>
      <c r="N13" s="805"/>
      <c r="O13" s="805"/>
      <c r="P13" s="806"/>
      <c r="Q13" s="807"/>
      <c r="R13" s="808"/>
      <c r="S13" s="808"/>
      <c r="T13" s="808"/>
      <c r="U13" s="808"/>
      <c r="V13" s="808"/>
      <c r="W13" s="808"/>
      <c r="X13" s="808"/>
      <c r="Y13" s="808"/>
      <c r="Z13" s="808"/>
      <c r="AA13" s="808"/>
      <c r="AB13" s="808"/>
      <c r="AC13" s="808"/>
      <c r="AD13" s="808"/>
      <c r="AE13" s="809"/>
      <c r="AF13" s="810"/>
      <c r="AG13" s="811"/>
      <c r="AH13" s="811"/>
      <c r="AI13" s="811"/>
      <c r="AJ13" s="812"/>
      <c r="AK13" s="793"/>
      <c r="AL13" s="794"/>
      <c r="AM13" s="794"/>
      <c r="AN13" s="794"/>
      <c r="AO13" s="794"/>
      <c r="AP13" s="794"/>
      <c r="AQ13" s="794"/>
      <c r="AR13" s="794"/>
      <c r="AS13" s="794"/>
      <c r="AT13" s="794"/>
      <c r="AU13" s="795"/>
      <c r="AV13" s="795"/>
      <c r="AW13" s="795"/>
      <c r="AX13" s="795"/>
      <c r="AY13" s="796"/>
      <c r="AZ13" s="226"/>
      <c r="BA13" s="226"/>
      <c r="BB13" s="226"/>
      <c r="BC13" s="226"/>
      <c r="BD13" s="226"/>
      <c r="BE13" s="227"/>
      <c r="BF13" s="227"/>
      <c r="BG13" s="227"/>
      <c r="BH13" s="227"/>
      <c r="BI13" s="227"/>
      <c r="BJ13" s="227"/>
      <c r="BK13" s="227"/>
      <c r="BL13" s="227"/>
      <c r="BM13" s="227"/>
      <c r="BN13" s="227"/>
      <c r="BO13" s="227"/>
      <c r="BP13" s="227"/>
      <c r="BQ13" s="233">
        <v>7</v>
      </c>
      <c r="BR13" s="234"/>
      <c r="BS13" s="797"/>
      <c r="BT13" s="798"/>
      <c r="BU13" s="798"/>
      <c r="BV13" s="798"/>
      <c r="BW13" s="798"/>
      <c r="BX13" s="798"/>
      <c r="BY13" s="798"/>
      <c r="BZ13" s="798"/>
      <c r="CA13" s="798"/>
      <c r="CB13" s="798"/>
      <c r="CC13" s="798"/>
      <c r="CD13" s="798"/>
      <c r="CE13" s="798"/>
      <c r="CF13" s="798"/>
      <c r="CG13" s="799"/>
      <c r="CH13" s="800"/>
      <c r="CI13" s="801"/>
      <c r="CJ13" s="801"/>
      <c r="CK13" s="801"/>
      <c r="CL13" s="802"/>
      <c r="CM13" s="800"/>
      <c r="CN13" s="801"/>
      <c r="CO13" s="801"/>
      <c r="CP13" s="801"/>
      <c r="CQ13" s="802"/>
      <c r="CR13" s="800"/>
      <c r="CS13" s="801"/>
      <c r="CT13" s="801"/>
      <c r="CU13" s="801"/>
      <c r="CV13" s="802"/>
      <c r="CW13" s="800"/>
      <c r="CX13" s="801"/>
      <c r="CY13" s="801"/>
      <c r="CZ13" s="801"/>
      <c r="DA13" s="802"/>
      <c r="DB13" s="800"/>
      <c r="DC13" s="801"/>
      <c r="DD13" s="801"/>
      <c r="DE13" s="801"/>
      <c r="DF13" s="802"/>
      <c r="DG13" s="800"/>
      <c r="DH13" s="801"/>
      <c r="DI13" s="801"/>
      <c r="DJ13" s="801"/>
      <c r="DK13" s="802"/>
      <c r="DL13" s="800"/>
      <c r="DM13" s="801"/>
      <c r="DN13" s="801"/>
      <c r="DO13" s="801"/>
      <c r="DP13" s="802"/>
      <c r="DQ13" s="800"/>
      <c r="DR13" s="801"/>
      <c r="DS13" s="801"/>
      <c r="DT13" s="801"/>
      <c r="DU13" s="802"/>
      <c r="DV13" s="797"/>
      <c r="DW13" s="798"/>
      <c r="DX13" s="798"/>
      <c r="DY13" s="798"/>
      <c r="DZ13" s="803"/>
      <c r="EA13" s="229"/>
    </row>
    <row r="14" spans="1:131" s="230" customFormat="1" ht="26.25" customHeight="1" x14ac:dyDescent="0.15">
      <c r="A14" s="233">
        <v>8</v>
      </c>
      <c r="B14" s="804"/>
      <c r="C14" s="805"/>
      <c r="D14" s="805"/>
      <c r="E14" s="805"/>
      <c r="F14" s="805"/>
      <c r="G14" s="805"/>
      <c r="H14" s="805"/>
      <c r="I14" s="805"/>
      <c r="J14" s="805"/>
      <c r="K14" s="805"/>
      <c r="L14" s="805"/>
      <c r="M14" s="805"/>
      <c r="N14" s="805"/>
      <c r="O14" s="805"/>
      <c r="P14" s="806"/>
      <c r="Q14" s="807"/>
      <c r="R14" s="808"/>
      <c r="S14" s="808"/>
      <c r="T14" s="808"/>
      <c r="U14" s="808"/>
      <c r="V14" s="808"/>
      <c r="W14" s="808"/>
      <c r="X14" s="808"/>
      <c r="Y14" s="808"/>
      <c r="Z14" s="808"/>
      <c r="AA14" s="808"/>
      <c r="AB14" s="808"/>
      <c r="AC14" s="808"/>
      <c r="AD14" s="808"/>
      <c r="AE14" s="809"/>
      <c r="AF14" s="810"/>
      <c r="AG14" s="811"/>
      <c r="AH14" s="811"/>
      <c r="AI14" s="811"/>
      <c r="AJ14" s="812"/>
      <c r="AK14" s="793"/>
      <c r="AL14" s="794"/>
      <c r="AM14" s="794"/>
      <c r="AN14" s="794"/>
      <c r="AO14" s="794"/>
      <c r="AP14" s="794"/>
      <c r="AQ14" s="794"/>
      <c r="AR14" s="794"/>
      <c r="AS14" s="794"/>
      <c r="AT14" s="794"/>
      <c r="AU14" s="795"/>
      <c r="AV14" s="795"/>
      <c r="AW14" s="795"/>
      <c r="AX14" s="795"/>
      <c r="AY14" s="796"/>
      <c r="AZ14" s="226"/>
      <c r="BA14" s="226"/>
      <c r="BB14" s="226"/>
      <c r="BC14" s="226"/>
      <c r="BD14" s="226"/>
      <c r="BE14" s="227"/>
      <c r="BF14" s="227"/>
      <c r="BG14" s="227"/>
      <c r="BH14" s="227"/>
      <c r="BI14" s="227"/>
      <c r="BJ14" s="227"/>
      <c r="BK14" s="227"/>
      <c r="BL14" s="227"/>
      <c r="BM14" s="227"/>
      <c r="BN14" s="227"/>
      <c r="BO14" s="227"/>
      <c r="BP14" s="227"/>
      <c r="BQ14" s="233">
        <v>8</v>
      </c>
      <c r="BR14" s="234"/>
      <c r="BS14" s="797"/>
      <c r="BT14" s="798"/>
      <c r="BU14" s="798"/>
      <c r="BV14" s="798"/>
      <c r="BW14" s="798"/>
      <c r="BX14" s="798"/>
      <c r="BY14" s="798"/>
      <c r="BZ14" s="798"/>
      <c r="CA14" s="798"/>
      <c r="CB14" s="798"/>
      <c r="CC14" s="798"/>
      <c r="CD14" s="798"/>
      <c r="CE14" s="798"/>
      <c r="CF14" s="798"/>
      <c r="CG14" s="799"/>
      <c r="CH14" s="800"/>
      <c r="CI14" s="801"/>
      <c r="CJ14" s="801"/>
      <c r="CK14" s="801"/>
      <c r="CL14" s="802"/>
      <c r="CM14" s="800"/>
      <c r="CN14" s="801"/>
      <c r="CO14" s="801"/>
      <c r="CP14" s="801"/>
      <c r="CQ14" s="802"/>
      <c r="CR14" s="800"/>
      <c r="CS14" s="801"/>
      <c r="CT14" s="801"/>
      <c r="CU14" s="801"/>
      <c r="CV14" s="802"/>
      <c r="CW14" s="800"/>
      <c r="CX14" s="801"/>
      <c r="CY14" s="801"/>
      <c r="CZ14" s="801"/>
      <c r="DA14" s="802"/>
      <c r="DB14" s="800"/>
      <c r="DC14" s="801"/>
      <c r="DD14" s="801"/>
      <c r="DE14" s="801"/>
      <c r="DF14" s="802"/>
      <c r="DG14" s="800"/>
      <c r="DH14" s="801"/>
      <c r="DI14" s="801"/>
      <c r="DJ14" s="801"/>
      <c r="DK14" s="802"/>
      <c r="DL14" s="800"/>
      <c r="DM14" s="801"/>
      <c r="DN14" s="801"/>
      <c r="DO14" s="801"/>
      <c r="DP14" s="802"/>
      <c r="DQ14" s="800"/>
      <c r="DR14" s="801"/>
      <c r="DS14" s="801"/>
      <c r="DT14" s="801"/>
      <c r="DU14" s="802"/>
      <c r="DV14" s="797"/>
      <c r="DW14" s="798"/>
      <c r="DX14" s="798"/>
      <c r="DY14" s="798"/>
      <c r="DZ14" s="803"/>
      <c r="EA14" s="229"/>
    </row>
    <row r="15" spans="1:131" s="230" customFormat="1" ht="26.25" customHeight="1" x14ac:dyDescent="0.15">
      <c r="A15" s="233">
        <v>9</v>
      </c>
      <c r="B15" s="804"/>
      <c r="C15" s="805"/>
      <c r="D15" s="805"/>
      <c r="E15" s="805"/>
      <c r="F15" s="805"/>
      <c r="G15" s="805"/>
      <c r="H15" s="805"/>
      <c r="I15" s="805"/>
      <c r="J15" s="805"/>
      <c r="K15" s="805"/>
      <c r="L15" s="805"/>
      <c r="M15" s="805"/>
      <c r="N15" s="805"/>
      <c r="O15" s="805"/>
      <c r="P15" s="806"/>
      <c r="Q15" s="807"/>
      <c r="R15" s="808"/>
      <c r="S15" s="808"/>
      <c r="T15" s="808"/>
      <c r="U15" s="808"/>
      <c r="V15" s="808"/>
      <c r="W15" s="808"/>
      <c r="X15" s="808"/>
      <c r="Y15" s="808"/>
      <c r="Z15" s="808"/>
      <c r="AA15" s="808"/>
      <c r="AB15" s="808"/>
      <c r="AC15" s="808"/>
      <c r="AD15" s="808"/>
      <c r="AE15" s="809"/>
      <c r="AF15" s="810"/>
      <c r="AG15" s="811"/>
      <c r="AH15" s="811"/>
      <c r="AI15" s="811"/>
      <c r="AJ15" s="812"/>
      <c r="AK15" s="793"/>
      <c r="AL15" s="794"/>
      <c r="AM15" s="794"/>
      <c r="AN15" s="794"/>
      <c r="AO15" s="794"/>
      <c r="AP15" s="794"/>
      <c r="AQ15" s="794"/>
      <c r="AR15" s="794"/>
      <c r="AS15" s="794"/>
      <c r="AT15" s="794"/>
      <c r="AU15" s="795"/>
      <c r="AV15" s="795"/>
      <c r="AW15" s="795"/>
      <c r="AX15" s="795"/>
      <c r="AY15" s="796"/>
      <c r="AZ15" s="226"/>
      <c r="BA15" s="226"/>
      <c r="BB15" s="226"/>
      <c r="BC15" s="226"/>
      <c r="BD15" s="226"/>
      <c r="BE15" s="227"/>
      <c r="BF15" s="227"/>
      <c r="BG15" s="227"/>
      <c r="BH15" s="227"/>
      <c r="BI15" s="227"/>
      <c r="BJ15" s="227"/>
      <c r="BK15" s="227"/>
      <c r="BL15" s="227"/>
      <c r="BM15" s="227"/>
      <c r="BN15" s="227"/>
      <c r="BO15" s="227"/>
      <c r="BP15" s="227"/>
      <c r="BQ15" s="233">
        <v>9</v>
      </c>
      <c r="BR15" s="234"/>
      <c r="BS15" s="797"/>
      <c r="BT15" s="798"/>
      <c r="BU15" s="798"/>
      <c r="BV15" s="798"/>
      <c r="BW15" s="798"/>
      <c r="BX15" s="798"/>
      <c r="BY15" s="798"/>
      <c r="BZ15" s="798"/>
      <c r="CA15" s="798"/>
      <c r="CB15" s="798"/>
      <c r="CC15" s="798"/>
      <c r="CD15" s="798"/>
      <c r="CE15" s="798"/>
      <c r="CF15" s="798"/>
      <c r="CG15" s="799"/>
      <c r="CH15" s="800"/>
      <c r="CI15" s="801"/>
      <c r="CJ15" s="801"/>
      <c r="CK15" s="801"/>
      <c r="CL15" s="802"/>
      <c r="CM15" s="800"/>
      <c r="CN15" s="801"/>
      <c r="CO15" s="801"/>
      <c r="CP15" s="801"/>
      <c r="CQ15" s="802"/>
      <c r="CR15" s="800"/>
      <c r="CS15" s="801"/>
      <c r="CT15" s="801"/>
      <c r="CU15" s="801"/>
      <c r="CV15" s="802"/>
      <c r="CW15" s="800"/>
      <c r="CX15" s="801"/>
      <c r="CY15" s="801"/>
      <c r="CZ15" s="801"/>
      <c r="DA15" s="802"/>
      <c r="DB15" s="800"/>
      <c r="DC15" s="801"/>
      <c r="DD15" s="801"/>
      <c r="DE15" s="801"/>
      <c r="DF15" s="802"/>
      <c r="DG15" s="800"/>
      <c r="DH15" s="801"/>
      <c r="DI15" s="801"/>
      <c r="DJ15" s="801"/>
      <c r="DK15" s="802"/>
      <c r="DL15" s="800"/>
      <c r="DM15" s="801"/>
      <c r="DN15" s="801"/>
      <c r="DO15" s="801"/>
      <c r="DP15" s="802"/>
      <c r="DQ15" s="800"/>
      <c r="DR15" s="801"/>
      <c r="DS15" s="801"/>
      <c r="DT15" s="801"/>
      <c r="DU15" s="802"/>
      <c r="DV15" s="797"/>
      <c r="DW15" s="798"/>
      <c r="DX15" s="798"/>
      <c r="DY15" s="798"/>
      <c r="DZ15" s="803"/>
      <c r="EA15" s="229"/>
    </row>
    <row r="16" spans="1:131" s="230" customFormat="1" ht="26.25" customHeight="1" x14ac:dyDescent="0.15">
      <c r="A16" s="233">
        <v>10</v>
      </c>
      <c r="B16" s="804"/>
      <c r="C16" s="805"/>
      <c r="D16" s="805"/>
      <c r="E16" s="805"/>
      <c r="F16" s="805"/>
      <c r="G16" s="805"/>
      <c r="H16" s="805"/>
      <c r="I16" s="805"/>
      <c r="J16" s="805"/>
      <c r="K16" s="805"/>
      <c r="L16" s="805"/>
      <c r="M16" s="805"/>
      <c r="N16" s="805"/>
      <c r="O16" s="805"/>
      <c r="P16" s="806"/>
      <c r="Q16" s="807"/>
      <c r="R16" s="808"/>
      <c r="S16" s="808"/>
      <c r="T16" s="808"/>
      <c r="U16" s="808"/>
      <c r="V16" s="808"/>
      <c r="W16" s="808"/>
      <c r="X16" s="808"/>
      <c r="Y16" s="808"/>
      <c r="Z16" s="808"/>
      <c r="AA16" s="808"/>
      <c r="AB16" s="808"/>
      <c r="AC16" s="808"/>
      <c r="AD16" s="808"/>
      <c r="AE16" s="809"/>
      <c r="AF16" s="810"/>
      <c r="AG16" s="811"/>
      <c r="AH16" s="811"/>
      <c r="AI16" s="811"/>
      <c r="AJ16" s="812"/>
      <c r="AK16" s="793"/>
      <c r="AL16" s="794"/>
      <c r="AM16" s="794"/>
      <c r="AN16" s="794"/>
      <c r="AO16" s="794"/>
      <c r="AP16" s="794"/>
      <c r="AQ16" s="794"/>
      <c r="AR16" s="794"/>
      <c r="AS16" s="794"/>
      <c r="AT16" s="794"/>
      <c r="AU16" s="795"/>
      <c r="AV16" s="795"/>
      <c r="AW16" s="795"/>
      <c r="AX16" s="795"/>
      <c r="AY16" s="796"/>
      <c r="AZ16" s="226"/>
      <c r="BA16" s="226"/>
      <c r="BB16" s="226"/>
      <c r="BC16" s="226"/>
      <c r="BD16" s="226"/>
      <c r="BE16" s="227"/>
      <c r="BF16" s="227"/>
      <c r="BG16" s="227"/>
      <c r="BH16" s="227"/>
      <c r="BI16" s="227"/>
      <c r="BJ16" s="227"/>
      <c r="BK16" s="227"/>
      <c r="BL16" s="227"/>
      <c r="BM16" s="227"/>
      <c r="BN16" s="227"/>
      <c r="BO16" s="227"/>
      <c r="BP16" s="227"/>
      <c r="BQ16" s="233">
        <v>10</v>
      </c>
      <c r="BR16" s="234"/>
      <c r="BS16" s="797"/>
      <c r="BT16" s="798"/>
      <c r="BU16" s="798"/>
      <c r="BV16" s="798"/>
      <c r="BW16" s="798"/>
      <c r="BX16" s="798"/>
      <c r="BY16" s="798"/>
      <c r="BZ16" s="798"/>
      <c r="CA16" s="798"/>
      <c r="CB16" s="798"/>
      <c r="CC16" s="798"/>
      <c r="CD16" s="798"/>
      <c r="CE16" s="798"/>
      <c r="CF16" s="798"/>
      <c r="CG16" s="799"/>
      <c r="CH16" s="800"/>
      <c r="CI16" s="801"/>
      <c r="CJ16" s="801"/>
      <c r="CK16" s="801"/>
      <c r="CL16" s="802"/>
      <c r="CM16" s="800"/>
      <c r="CN16" s="801"/>
      <c r="CO16" s="801"/>
      <c r="CP16" s="801"/>
      <c r="CQ16" s="802"/>
      <c r="CR16" s="800"/>
      <c r="CS16" s="801"/>
      <c r="CT16" s="801"/>
      <c r="CU16" s="801"/>
      <c r="CV16" s="802"/>
      <c r="CW16" s="800"/>
      <c r="CX16" s="801"/>
      <c r="CY16" s="801"/>
      <c r="CZ16" s="801"/>
      <c r="DA16" s="802"/>
      <c r="DB16" s="800"/>
      <c r="DC16" s="801"/>
      <c r="DD16" s="801"/>
      <c r="DE16" s="801"/>
      <c r="DF16" s="802"/>
      <c r="DG16" s="800"/>
      <c r="DH16" s="801"/>
      <c r="DI16" s="801"/>
      <c r="DJ16" s="801"/>
      <c r="DK16" s="802"/>
      <c r="DL16" s="800"/>
      <c r="DM16" s="801"/>
      <c r="DN16" s="801"/>
      <c r="DO16" s="801"/>
      <c r="DP16" s="802"/>
      <c r="DQ16" s="800"/>
      <c r="DR16" s="801"/>
      <c r="DS16" s="801"/>
      <c r="DT16" s="801"/>
      <c r="DU16" s="802"/>
      <c r="DV16" s="797"/>
      <c r="DW16" s="798"/>
      <c r="DX16" s="798"/>
      <c r="DY16" s="798"/>
      <c r="DZ16" s="803"/>
      <c r="EA16" s="229"/>
    </row>
    <row r="17" spans="1:131" s="230" customFormat="1" ht="26.25" customHeight="1" x14ac:dyDescent="0.15">
      <c r="A17" s="233">
        <v>11</v>
      </c>
      <c r="B17" s="804"/>
      <c r="C17" s="805"/>
      <c r="D17" s="805"/>
      <c r="E17" s="805"/>
      <c r="F17" s="805"/>
      <c r="G17" s="805"/>
      <c r="H17" s="805"/>
      <c r="I17" s="805"/>
      <c r="J17" s="805"/>
      <c r="K17" s="805"/>
      <c r="L17" s="805"/>
      <c r="M17" s="805"/>
      <c r="N17" s="805"/>
      <c r="O17" s="805"/>
      <c r="P17" s="806"/>
      <c r="Q17" s="807"/>
      <c r="R17" s="808"/>
      <c r="S17" s="808"/>
      <c r="T17" s="808"/>
      <c r="U17" s="808"/>
      <c r="V17" s="808"/>
      <c r="W17" s="808"/>
      <c r="X17" s="808"/>
      <c r="Y17" s="808"/>
      <c r="Z17" s="808"/>
      <c r="AA17" s="808"/>
      <c r="AB17" s="808"/>
      <c r="AC17" s="808"/>
      <c r="AD17" s="808"/>
      <c r="AE17" s="809"/>
      <c r="AF17" s="810"/>
      <c r="AG17" s="811"/>
      <c r="AH17" s="811"/>
      <c r="AI17" s="811"/>
      <c r="AJ17" s="812"/>
      <c r="AK17" s="793"/>
      <c r="AL17" s="794"/>
      <c r="AM17" s="794"/>
      <c r="AN17" s="794"/>
      <c r="AO17" s="794"/>
      <c r="AP17" s="794"/>
      <c r="AQ17" s="794"/>
      <c r="AR17" s="794"/>
      <c r="AS17" s="794"/>
      <c r="AT17" s="794"/>
      <c r="AU17" s="795"/>
      <c r="AV17" s="795"/>
      <c r="AW17" s="795"/>
      <c r="AX17" s="795"/>
      <c r="AY17" s="796"/>
      <c r="AZ17" s="226"/>
      <c r="BA17" s="226"/>
      <c r="BB17" s="226"/>
      <c r="BC17" s="226"/>
      <c r="BD17" s="226"/>
      <c r="BE17" s="227"/>
      <c r="BF17" s="227"/>
      <c r="BG17" s="227"/>
      <c r="BH17" s="227"/>
      <c r="BI17" s="227"/>
      <c r="BJ17" s="227"/>
      <c r="BK17" s="227"/>
      <c r="BL17" s="227"/>
      <c r="BM17" s="227"/>
      <c r="BN17" s="227"/>
      <c r="BO17" s="227"/>
      <c r="BP17" s="227"/>
      <c r="BQ17" s="233">
        <v>11</v>
      </c>
      <c r="BR17" s="234"/>
      <c r="BS17" s="797"/>
      <c r="BT17" s="798"/>
      <c r="BU17" s="798"/>
      <c r="BV17" s="798"/>
      <c r="BW17" s="798"/>
      <c r="BX17" s="798"/>
      <c r="BY17" s="798"/>
      <c r="BZ17" s="798"/>
      <c r="CA17" s="798"/>
      <c r="CB17" s="798"/>
      <c r="CC17" s="798"/>
      <c r="CD17" s="798"/>
      <c r="CE17" s="798"/>
      <c r="CF17" s="798"/>
      <c r="CG17" s="799"/>
      <c r="CH17" s="800"/>
      <c r="CI17" s="801"/>
      <c r="CJ17" s="801"/>
      <c r="CK17" s="801"/>
      <c r="CL17" s="802"/>
      <c r="CM17" s="800"/>
      <c r="CN17" s="801"/>
      <c r="CO17" s="801"/>
      <c r="CP17" s="801"/>
      <c r="CQ17" s="802"/>
      <c r="CR17" s="800"/>
      <c r="CS17" s="801"/>
      <c r="CT17" s="801"/>
      <c r="CU17" s="801"/>
      <c r="CV17" s="802"/>
      <c r="CW17" s="800"/>
      <c r="CX17" s="801"/>
      <c r="CY17" s="801"/>
      <c r="CZ17" s="801"/>
      <c r="DA17" s="802"/>
      <c r="DB17" s="800"/>
      <c r="DC17" s="801"/>
      <c r="DD17" s="801"/>
      <c r="DE17" s="801"/>
      <c r="DF17" s="802"/>
      <c r="DG17" s="800"/>
      <c r="DH17" s="801"/>
      <c r="DI17" s="801"/>
      <c r="DJ17" s="801"/>
      <c r="DK17" s="802"/>
      <c r="DL17" s="800"/>
      <c r="DM17" s="801"/>
      <c r="DN17" s="801"/>
      <c r="DO17" s="801"/>
      <c r="DP17" s="802"/>
      <c r="DQ17" s="800"/>
      <c r="DR17" s="801"/>
      <c r="DS17" s="801"/>
      <c r="DT17" s="801"/>
      <c r="DU17" s="802"/>
      <c r="DV17" s="797"/>
      <c r="DW17" s="798"/>
      <c r="DX17" s="798"/>
      <c r="DY17" s="798"/>
      <c r="DZ17" s="803"/>
      <c r="EA17" s="229"/>
    </row>
    <row r="18" spans="1:131" s="230" customFormat="1" ht="26.25" customHeight="1" x14ac:dyDescent="0.15">
      <c r="A18" s="233">
        <v>12</v>
      </c>
      <c r="B18" s="804"/>
      <c r="C18" s="805"/>
      <c r="D18" s="805"/>
      <c r="E18" s="805"/>
      <c r="F18" s="805"/>
      <c r="G18" s="805"/>
      <c r="H18" s="805"/>
      <c r="I18" s="805"/>
      <c r="J18" s="805"/>
      <c r="K18" s="805"/>
      <c r="L18" s="805"/>
      <c r="M18" s="805"/>
      <c r="N18" s="805"/>
      <c r="O18" s="805"/>
      <c r="P18" s="806"/>
      <c r="Q18" s="807"/>
      <c r="R18" s="808"/>
      <c r="S18" s="808"/>
      <c r="T18" s="808"/>
      <c r="U18" s="808"/>
      <c r="V18" s="808"/>
      <c r="W18" s="808"/>
      <c r="X18" s="808"/>
      <c r="Y18" s="808"/>
      <c r="Z18" s="808"/>
      <c r="AA18" s="808"/>
      <c r="AB18" s="808"/>
      <c r="AC18" s="808"/>
      <c r="AD18" s="808"/>
      <c r="AE18" s="809"/>
      <c r="AF18" s="810"/>
      <c r="AG18" s="811"/>
      <c r="AH18" s="811"/>
      <c r="AI18" s="811"/>
      <c r="AJ18" s="812"/>
      <c r="AK18" s="793"/>
      <c r="AL18" s="794"/>
      <c r="AM18" s="794"/>
      <c r="AN18" s="794"/>
      <c r="AO18" s="794"/>
      <c r="AP18" s="794"/>
      <c r="AQ18" s="794"/>
      <c r="AR18" s="794"/>
      <c r="AS18" s="794"/>
      <c r="AT18" s="794"/>
      <c r="AU18" s="795"/>
      <c r="AV18" s="795"/>
      <c r="AW18" s="795"/>
      <c r="AX18" s="795"/>
      <c r="AY18" s="796"/>
      <c r="AZ18" s="226"/>
      <c r="BA18" s="226"/>
      <c r="BB18" s="226"/>
      <c r="BC18" s="226"/>
      <c r="BD18" s="226"/>
      <c r="BE18" s="227"/>
      <c r="BF18" s="227"/>
      <c r="BG18" s="227"/>
      <c r="BH18" s="227"/>
      <c r="BI18" s="227"/>
      <c r="BJ18" s="227"/>
      <c r="BK18" s="227"/>
      <c r="BL18" s="227"/>
      <c r="BM18" s="227"/>
      <c r="BN18" s="227"/>
      <c r="BO18" s="227"/>
      <c r="BP18" s="227"/>
      <c r="BQ18" s="233">
        <v>12</v>
      </c>
      <c r="BR18" s="234"/>
      <c r="BS18" s="797"/>
      <c r="BT18" s="798"/>
      <c r="BU18" s="798"/>
      <c r="BV18" s="798"/>
      <c r="BW18" s="798"/>
      <c r="BX18" s="798"/>
      <c r="BY18" s="798"/>
      <c r="BZ18" s="798"/>
      <c r="CA18" s="798"/>
      <c r="CB18" s="798"/>
      <c r="CC18" s="798"/>
      <c r="CD18" s="798"/>
      <c r="CE18" s="798"/>
      <c r="CF18" s="798"/>
      <c r="CG18" s="799"/>
      <c r="CH18" s="800"/>
      <c r="CI18" s="801"/>
      <c r="CJ18" s="801"/>
      <c r="CK18" s="801"/>
      <c r="CL18" s="802"/>
      <c r="CM18" s="800"/>
      <c r="CN18" s="801"/>
      <c r="CO18" s="801"/>
      <c r="CP18" s="801"/>
      <c r="CQ18" s="802"/>
      <c r="CR18" s="800"/>
      <c r="CS18" s="801"/>
      <c r="CT18" s="801"/>
      <c r="CU18" s="801"/>
      <c r="CV18" s="802"/>
      <c r="CW18" s="800"/>
      <c r="CX18" s="801"/>
      <c r="CY18" s="801"/>
      <c r="CZ18" s="801"/>
      <c r="DA18" s="802"/>
      <c r="DB18" s="800"/>
      <c r="DC18" s="801"/>
      <c r="DD18" s="801"/>
      <c r="DE18" s="801"/>
      <c r="DF18" s="802"/>
      <c r="DG18" s="800"/>
      <c r="DH18" s="801"/>
      <c r="DI18" s="801"/>
      <c r="DJ18" s="801"/>
      <c r="DK18" s="802"/>
      <c r="DL18" s="800"/>
      <c r="DM18" s="801"/>
      <c r="DN18" s="801"/>
      <c r="DO18" s="801"/>
      <c r="DP18" s="802"/>
      <c r="DQ18" s="800"/>
      <c r="DR18" s="801"/>
      <c r="DS18" s="801"/>
      <c r="DT18" s="801"/>
      <c r="DU18" s="802"/>
      <c r="DV18" s="797"/>
      <c r="DW18" s="798"/>
      <c r="DX18" s="798"/>
      <c r="DY18" s="798"/>
      <c r="DZ18" s="803"/>
      <c r="EA18" s="229"/>
    </row>
    <row r="19" spans="1:131" s="230" customFormat="1" ht="26.25" customHeight="1" x14ac:dyDescent="0.15">
      <c r="A19" s="233">
        <v>13</v>
      </c>
      <c r="B19" s="804"/>
      <c r="C19" s="805"/>
      <c r="D19" s="805"/>
      <c r="E19" s="805"/>
      <c r="F19" s="805"/>
      <c r="G19" s="805"/>
      <c r="H19" s="805"/>
      <c r="I19" s="805"/>
      <c r="J19" s="805"/>
      <c r="K19" s="805"/>
      <c r="L19" s="805"/>
      <c r="M19" s="805"/>
      <c r="N19" s="805"/>
      <c r="O19" s="805"/>
      <c r="P19" s="806"/>
      <c r="Q19" s="807"/>
      <c r="R19" s="808"/>
      <c r="S19" s="808"/>
      <c r="T19" s="808"/>
      <c r="U19" s="808"/>
      <c r="V19" s="808"/>
      <c r="W19" s="808"/>
      <c r="X19" s="808"/>
      <c r="Y19" s="808"/>
      <c r="Z19" s="808"/>
      <c r="AA19" s="808"/>
      <c r="AB19" s="808"/>
      <c r="AC19" s="808"/>
      <c r="AD19" s="808"/>
      <c r="AE19" s="809"/>
      <c r="AF19" s="810"/>
      <c r="AG19" s="811"/>
      <c r="AH19" s="811"/>
      <c r="AI19" s="811"/>
      <c r="AJ19" s="812"/>
      <c r="AK19" s="793"/>
      <c r="AL19" s="794"/>
      <c r="AM19" s="794"/>
      <c r="AN19" s="794"/>
      <c r="AO19" s="794"/>
      <c r="AP19" s="794"/>
      <c r="AQ19" s="794"/>
      <c r="AR19" s="794"/>
      <c r="AS19" s="794"/>
      <c r="AT19" s="794"/>
      <c r="AU19" s="795"/>
      <c r="AV19" s="795"/>
      <c r="AW19" s="795"/>
      <c r="AX19" s="795"/>
      <c r="AY19" s="796"/>
      <c r="AZ19" s="226"/>
      <c r="BA19" s="226"/>
      <c r="BB19" s="226"/>
      <c r="BC19" s="226"/>
      <c r="BD19" s="226"/>
      <c r="BE19" s="227"/>
      <c r="BF19" s="227"/>
      <c r="BG19" s="227"/>
      <c r="BH19" s="227"/>
      <c r="BI19" s="227"/>
      <c r="BJ19" s="227"/>
      <c r="BK19" s="227"/>
      <c r="BL19" s="227"/>
      <c r="BM19" s="227"/>
      <c r="BN19" s="227"/>
      <c r="BO19" s="227"/>
      <c r="BP19" s="227"/>
      <c r="BQ19" s="233">
        <v>13</v>
      </c>
      <c r="BR19" s="234"/>
      <c r="BS19" s="797"/>
      <c r="BT19" s="798"/>
      <c r="BU19" s="798"/>
      <c r="BV19" s="798"/>
      <c r="BW19" s="798"/>
      <c r="BX19" s="798"/>
      <c r="BY19" s="798"/>
      <c r="BZ19" s="798"/>
      <c r="CA19" s="798"/>
      <c r="CB19" s="798"/>
      <c r="CC19" s="798"/>
      <c r="CD19" s="798"/>
      <c r="CE19" s="798"/>
      <c r="CF19" s="798"/>
      <c r="CG19" s="799"/>
      <c r="CH19" s="800"/>
      <c r="CI19" s="801"/>
      <c r="CJ19" s="801"/>
      <c r="CK19" s="801"/>
      <c r="CL19" s="802"/>
      <c r="CM19" s="800"/>
      <c r="CN19" s="801"/>
      <c r="CO19" s="801"/>
      <c r="CP19" s="801"/>
      <c r="CQ19" s="802"/>
      <c r="CR19" s="800"/>
      <c r="CS19" s="801"/>
      <c r="CT19" s="801"/>
      <c r="CU19" s="801"/>
      <c r="CV19" s="802"/>
      <c r="CW19" s="800"/>
      <c r="CX19" s="801"/>
      <c r="CY19" s="801"/>
      <c r="CZ19" s="801"/>
      <c r="DA19" s="802"/>
      <c r="DB19" s="800"/>
      <c r="DC19" s="801"/>
      <c r="DD19" s="801"/>
      <c r="DE19" s="801"/>
      <c r="DF19" s="802"/>
      <c r="DG19" s="800"/>
      <c r="DH19" s="801"/>
      <c r="DI19" s="801"/>
      <c r="DJ19" s="801"/>
      <c r="DK19" s="802"/>
      <c r="DL19" s="800"/>
      <c r="DM19" s="801"/>
      <c r="DN19" s="801"/>
      <c r="DO19" s="801"/>
      <c r="DP19" s="802"/>
      <c r="DQ19" s="800"/>
      <c r="DR19" s="801"/>
      <c r="DS19" s="801"/>
      <c r="DT19" s="801"/>
      <c r="DU19" s="802"/>
      <c r="DV19" s="797"/>
      <c r="DW19" s="798"/>
      <c r="DX19" s="798"/>
      <c r="DY19" s="798"/>
      <c r="DZ19" s="803"/>
      <c r="EA19" s="229"/>
    </row>
    <row r="20" spans="1:131" s="230" customFormat="1" ht="26.25" customHeight="1" x14ac:dyDescent="0.15">
      <c r="A20" s="233">
        <v>14</v>
      </c>
      <c r="B20" s="804"/>
      <c r="C20" s="805"/>
      <c r="D20" s="805"/>
      <c r="E20" s="805"/>
      <c r="F20" s="805"/>
      <c r="G20" s="805"/>
      <c r="H20" s="805"/>
      <c r="I20" s="805"/>
      <c r="J20" s="805"/>
      <c r="K20" s="805"/>
      <c r="L20" s="805"/>
      <c r="M20" s="805"/>
      <c r="N20" s="805"/>
      <c r="O20" s="805"/>
      <c r="P20" s="806"/>
      <c r="Q20" s="807"/>
      <c r="R20" s="808"/>
      <c r="S20" s="808"/>
      <c r="T20" s="808"/>
      <c r="U20" s="808"/>
      <c r="V20" s="808"/>
      <c r="W20" s="808"/>
      <c r="X20" s="808"/>
      <c r="Y20" s="808"/>
      <c r="Z20" s="808"/>
      <c r="AA20" s="808"/>
      <c r="AB20" s="808"/>
      <c r="AC20" s="808"/>
      <c r="AD20" s="808"/>
      <c r="AE20" s="809"/>
      <c r="AF20" s="810"/>
      <c r="AG20" s="811"/>
      <c r="AH20" s="811"/>
      <c r="AI20" s="811"/>
      <c r="AJ20" s="812"/>
      <c r="AK20" s="793"/>
      <c r="AL20" s="794"/>
      <c r="AM20" s="794"/>
      <c r="AN20" s="794"/>
      <c r="AO20" s="794"/>
      <c r="AP20" s="794"/>
      <c r="AQ20" s="794"/>
      <c r="AR20" s="794"/>
      <c r="AS20" s="794"/>
      <c r="AT20" s="794"/>
      <c r="AU20" s="795"/>
      <c r="AV20" s="795"/>
      <c r="AW20" s="795"/>
      <c r="AX20" s="795"/>
      <c r="AY20" s="796"/>
      <c r="AZ20" s="226"/>
      <c r="BA20" s="226"/>
      <c r="BB20" s="226"/>
      <c r="BC20" s="226"/>
      <c r="BD20" s="226"/>
      <c r="BE20" s="227"/>
      <c r="BF20" s="227"/>
      <c r="BG20" s="227"/>
      <c r="BH20" s="227"/>
      <c r="BI20" s="227"/>
      <c r="BJ20" s="227"/>
      <c r="BK20" s="227"/>
      <c r="BL20" s="227"/>
      <c r="BM20" s="227"/>
      <c r="BN20" s="227"/>
      <c r="BO20" s="227"/>
      <c r="BP20" s="227"/>
      <c r="BQ20" s="233">
        <v>14</v>
      </c>
      <c r="BR20" s="234"/>
      <c r="BS20" s="797"/>
      <c r="BT20" s="798"/>
      <c r="BU20" s="798"/>
      <c r="BV20" s="798"/>
      <c r="BW20" s="798"/>
      <c r="BX20" s="798"/>
      <c r="BY20" s="798"/>
      <c r="BZ20" s="798"/>
      <c r="CA20" s="798"/>
      <c r="CB20" s="798"/>
      <c r="CC20" s="798"/>
      <c r="CD20" s="798"/>
      <c r="CE20" s="798"/>
      <c r="CF20" s="798"/>
      <c r="CG20" s="799"/>
      <c r="CH20" s="800"/>
      <c r="CI20" s="801"/>
      <c r="CJ20" s="801"/>
      <c r="CK20" s="801"/>
      <c r="CL20" s="802"/>
      <c r="CM20" s="800"/>
      <c r="CN20" s="801"/>
      <c r="CO20" s="801"/>
      <c r="CP20" s="801"/>
      <c r="CQ20" s="802"/>
      <c r="CR20" s="800"/>
      <c r="CS20" s="801"/>
      <c r="CT20" s="801"/>
      <c r="CU20" s="801"/>
      <c r="CV20" s="802"/>
      <c r="CW20" s="800"/>
      <c r="CX20" s="801"/>
      <c r="CY20" s="801"/>
      <c r="CZ20" s="801"/>
      <c r="DA20" s="802"/>
      <c r="DB20" s="800"/>
      <c r="DC20" s="801"/>
      <c r="DD20" s="801"/>
      <c r="DE20" s="801"/>
      <c r="DF20" s="802"/>
      <c r="DG20" s="800"/>
      <c r="DH20" s="801"/>
      <c r="DI20" s="801"/>
      <c r="DJ20" s="801"/>
      <c r="DK20" s="802"/>
      <c r="DL20" s="800"/>
      <c r="DM20" s="801"/>
      <c r="DN20" s="801"/>
      <c r="DO20" s="801"/>
      <c r="DP20" s="802"/>
      <c r="DQ20" s="800"/>
      <c r="DR20" s="801"/>
      <c r="DS20" s="801"/>
      <c r="DT20" s="801"/>
      <c r="DU20" s="802"/>
      <c r="DV20" s="797"/>
      <c r="DW20" s="798"/>
      <c r="DX20" s="798"/>
      <c r="DY20" s="798"/>
      <c r="DZ20" s="803"/>
      <c r="EA20" s="229"/>
    </row>
    <row r="21" spans="1:131" s="230" customFormat="1" ht="26.25" customHeight="1" thickBot="1" x14ac:dyDescent="0.2">
      <c r="A21" s="233">
        <v>15</v>
      </c>
      <c r="B21" s="804"/>
      <c r="C21" s="805"/>
      <c r="D21" s="805"/>
      <c r="E21" s="805"/>
      <c r="F21" s="805"/>
      <c r="G21" s="805"/>
      <c r="H21" s="805"/>
      <c r="I21" s="805"/>
      <c r="J21" s="805"/>
      <c r="K21" s="805"/>
      <c r="L21" s="805"/>
      <c r="M21" s="805"/>
      <c r="N21" s="805"/>
      <c r="O21" s="805"/>
      <c r="P21" s="806"/>
      <c r="Q21" s="807"/>
      <c r="R21" s="808"/>
      <c r="S21" s="808"/>
      <c r="T21" s="808"/>
      <c r="U21" s="808"/>
      <c r="V21" s="808"/>
      <c r="W21" s="808"/>
      <c r="X21" s="808"/>
      <c r="Y21" s="808"/>
      <c r="Z21" s="808"/>
      <c r="AA21" s="808"/>
      <c r="AB21" s="808"/>
      <c r="AC21" s="808"/>
      <c r="AD21" s="808"/>
      <c r="AE21" s="809"/>
      <c r="AF21" s="810"/>
      <c r="AG21" s="811"/>
      <c r="AH21" s="811"/>
      <c r="AI21" s="811"/>
      <c r="AJ21" s="812"/>
      <c r="AK21" s="793"/>
      <c r="AL21" s="794"/>
      <c r="AM21" s="794"/>
      <c r="AN21" s="794"/>
      <c r="AO21" s="794"/>
      <c r="AP21" s="794"/>
      <c r="AQ21" s="794"/>
      <c r="AR21" s="794"/>
      <c r="AS21" s="794"/>
      <c r="AT21" s="794"/>
      <c r="AU21" s="795"/>
      <c r="AV21" s="795"/>
      <c r="AW21" s="795"/>
      <c r="AX21" s="795"/>
      <c r="AY21" s="796"/>
      <c r="AZ21" s="226"/>
      <c r="BA21" s="226"/>
      <c r="BB21" s="226"/>
      <c r="BC21" s="226"/>
      <c r="BD21" s="226"/>
      <c r="BE21" s="227"/>
      <c r="BF21" s="227"/>
      <c r="BG21" s="227"/>
      <c r="BH21" s="227"/>
      <c r="BI21" s="227"/>
      <c r="BJ21" s="227"/>
      <c r="BK21" s="227"/>
      <c r="BL21" s="227"/>
      <c r="BM21" s="227"/>
      <c r="BN21" s="227"/>
      <c r="BO21" s="227"/>
      <c r="BP21" s="227"/>
      <c r="BQ21" s="233">
        <v>15</v>
      </c>
      <c r="BR21" s="234"/>
      <c r="BS21" s="797"/>
      <c r="BT21" s="798"/>
      <c r="BU21" s="798"/>
      <c r="BV21" s="798"/>
      <c r="BW21" s="798"/>
      <c r="BX21" s="798"/>
      <c r="BY21" s="798"/>
      <c r="BZ21" s="798"/>
      <c r="CA21" s="798"/>
      <c r="CB21" s="798"/>
      <c r="CC21" s="798"/>
      <c r="CD21" s="798"/>
      <c r="CE21" s="798"/>
      <c r="CF21" s="798"/>
      <c r="CG21" s="799"/>
      <c r="CH21" s="800"/>
      <c r="CI21" s="801"/>
      <c r="CJ21" s="801"/>
      <c r="CK21" s="801"/>
      <c r="CL21" s="802"/>
      <c r="CM21" s="800"/>
      <c r="CN21" s="801"/>
      <c r="CO21" s="801"/>
      <c r="CP21" s="801"/>
      <c r="CQ21" s="802"/>
      <c r="CR21" s="800"/>
      <c r="CS21" s="801"/>
      <c r="CT21" s="801"/>
      <c r="CU21" s="801"/>
      <c r="CV21" s="802"/>
      <c r="CW21" s="800"/>
      <c r="CX21" s="801"/>
      <c r="CY21" s="801"/>
      <c r="CZ21" s="801"/>
      <c r="DA21" s="802"/>
      <c r="DB21" s="800"/>
      <c r="DC21" s="801"/>
      <c r="DD21" s="801"/>
      <c r="DE21" s="801"/>
      <c r="DF21" s="802"/>
      <c r="DG21" s="800"/>
      <c r="DH21" s="801"/>
      <c r="DI21" s="801"/>
      <c r="DJ21" s="801"/>
      <c r="DK21" s="802"/>
      <c r="DL21" s="800"/>
      <c r="DM21" s="801"/>
      <c r="DN21" s="801"/>
      <c r="DO21" s="801"/>
      <c r="DP21" s="802"/>
      <c r="DQ21" s="800"/>
      <c r="DR21" s="801"/>
      <c r="DS21" s="801"/>
      <c r="DT21" s="801"/>
      <c r="DU21" s="802"/>
      <c r="DV21" s="797"/>
      <c r="DW21" s="798"/>
      <c r="DX21" s="798"/>
      <c r="DY21" s="798"/>
      <c r="DZ21" s="803"/>
      <c r="EA21" s="229"/>
    </row>
    <row r="22" spans="1:131" s="230" customFormat="1" ht="26.25" customHeight="1" x14ac:dyDescent="0.15">
      <c r="A22" s="233">
        <v>16</v>
      </c>
      <c r="B22" s="804"/>
      <c r="C22" s="805"/>
      <c r="D22" s="805"/>
      <c r="E22" s="805"/>
      <c r="F22" s="805"/>
      <c r="G22" s="805"/>
      <c r="H22" s="805"/>
      <c r="I22" s="805"/>
      <c r="J22" s="805"/>
      <c r="K22" s="805"/>
      <c r="L22" s="805"/>
      <c r="M22" s="805"/>
      <c r="N22" s="805"/>
      <c r="O22" s="805"/>
      <c r="P22" s="806"/>
      <c r="Q22" s="823"/>
      <c r="R22" s="824"/>
      <c r="S22" s="824"/>
      <c r="T22" s="824"/>
      <c r="U22" s="824"/>
      <c r="V22" s="824"/>
      <c r="W22" s="824"/>
      <c r="X22" s="824"/>
      <c r="Y22" s="824"/>
      <c r="Z22" s="824"/>
      <c r="AA22" s="824"/>
      <c r="AB22" s="824"/>
      <c r="AC22" s="824"/>
      <c r="AD22" s="824"/>
      <c r="AE22" s="825"/>
      <c r="AF22" s="810"/>
      <c r="AG22" s="811"/>
      <c r="AH22" s="811"/>
      <c r="AI22" s="811"/>
      <c r="AJ22" s="812"/>
      <c r="AK22" s="826"/>
      <c r="AL22" s="827"/>
      <c r="AM22" s="827"/>
      <c r="AN22" s="827"/>
      <c r="AO22" s="827"/>
      <c r="AP22" s="827"/>
      <c r="AQ22" s="827"/>
      <c r="AR22" s="827"/>
      <c r="AS22" s="827"/>
      <c r="AT22" s="827"/>
      <c r="AU22" s="828"/>
      <c r="AV22" s="828"/>
      <c r="AW22" s="828"/>
      <c r="AX22" s="828"/>
      <c r="AY22" s="829"/>
      <c r="AZ22" s="830" t="s">
        <v>377</v>
      </c>
      <c r="BA22" s="830"/>
      <c r="BB22" s="830"/>
      <c r="BC22" s="830"/>
      <c r="BD22" s="831"/>
      <c r="BE22" s="227"/>
      <c r="BF22" s="227"/>
      <c r="BG22" s="227"/>
      <c r="BH22" s="227"/>
      <c r="BI22" s="227"/>
      <c r="BJ22" s="227"/>
      <c r="BK22" s="227"/>
      <c r="BL22" s="227"/>
      <c r="BM22" s="227"/>
      <c r="BN22" s="227"/>
      <c r="BO22" s="227"/>
      <c r="BP22" s="227"/>
      <c r="BQ22" s="233">
        <v>16</v>
      </c>
      <c r="BR22" s="234"/>
      <c r="BS22" s="797"/>
      <c r="BT22" s="798"/>
      <c r="BU22" s="798"/>
      <c r="BV22" s="798"/>
      <c r="BW22" s="798"/>
      <c r="BX22" s="798"/>
      <c r="BY22" s="798"/>
      <c r="BZ22" s="798"/>
      <c r="CA22" s="798"/>
      <c r="CB22" s="798"/>
      <c r="CC22" s="798"/>
      <c r="CD22" s="798"/>
      <c r="CE22" s="798"/>
      <c r="CF22" s="798"/>
      <c r="CG22" s="799"/>
      <c r="CH22" s="800"/>
      <c r="CI22" s="801"/>
      <c r="CJ22" s="801"/>
      <c r="CK22" s="801"/>
      <c r="CL22" s="802"/>
      <c r="CM22" s="800"/>
      <c r="CN22" s="801"/>
      <c r="CO22" s="801"/>
      <c r="CP22" s="801"/>
      <c r="CQ22" s="802"/>
      <c r="CR22" s="800"/>
      <c r="CS22" s="801"/>
      <c r="CT22" s="801"/>
      <c r="CU22" s="801"/>
      <c r="CV22" s="802"/>
      <c r="CW22" s="800"/>
      <c r="CX22" s="801"/>
      <c r="CY22" s="801"/>
      <c r="CZ22" s="801"/>
      <c r="DA22" s="802"/>
      <c r="DB22" s="800"/>
      <c r="DC22" s="801"/>
      <c r="DD22" s="801"/>
      <c r="DE22" s="801"/>
      <c r="DF22" s="802"/>
      <c r="DG22" s="800"/>
      <c r="DH22" s="801"/>
      <c r="DI22" s="801"/>
      <c r="DJ22" s="801"/>
      <c r="DK22" s="802"/>
      <c r="DL22" s="800"/>
      <c r="DM22" s="801"/>
      <c r="DN22" s="801"/>
      <c r="DO22" s="801"/>
      <c r="DP22" s="802"/>
      <c r="DQ22" s="800"/>
      <c r="DR22" s="801"/>
      <c r="DS22" s="801"/>
      <c r="DT22" s="801"/>
      <c r="DU22" s="802"/>
      <c r="DV22" s="797"/>
      <c r="DW22" s="798"/>
      <c r="DX22" s="798"/>
      <c r="DY22" s="798"/>
      <c r="DZ22" s="803"/>
      <c r="EA22" s="229"/>
    </row>
    <row r="23" spans="1:131" s="230" customFormat="1" ht="26.25" customHeight="1" thickBot="1" x14ac:dyDescent="0.2">
      <c r="A23" s="235" t="s">
        <v>378</v>
      </c>
      <c r="B23" s="813" t="s">
        <v>379</v>
      </c>
      <c r="C23" s="814"/>
      <c r="D23" s="814"/>
      <c r="E23" s="814"/>
      <c r="F23" s="814"/>
      <c r="G23" s="814"/>
      <c r="H23" s="814"/>
      <c r="I23" s="814"/>
      <c r="J23" s="814"/>
      <c r="K23" s="814"/>
      <c r="L23" s="814"/>
      <c r="M23" s="814"/>
      <c r="N23" s="814"/>
      <c r="O23" s="814"/>
      <c r="P23" s="815"/>
      <c r="Q23" s="816">
        <v>18165</v>
      </c>
      <c r="R23" s="817"/>
      <c r="S23" s="817"/>
      <c r="T23" s="817"/>
      <c r="U23" s="817"/>
      <c r="V23" s="817">
        <v>17825</v>
      </c>
      <c r="W23" s="817"/>
      <c r="X23" s="817"/>
      <c r="Y23" s="817"/>
      <c r="Z23" s="817"/>
      <c r="AA23" s="817">
        <v>340</v>
      </c>
      <c r="AB23" s="817"/>
      <c r="AC23" s="817"/>
      <c r="AD23" s="817"/>
      <c r="AE23" s="818"/>
      <c r="AF23" s="819">
        <v>269</v>
      </c>
      <c r="AG23" s="817"/>
      <c r="AH23" s="817"/>
      <c r="AI23" s="817"/>
      <c r="AJ23" s="820"/>
      <c r="AK23" s="821"/>
      <c r="AL23" s="822"/>
      <c r="AM23" s="822"/>
      <c r="AN23" s="822"/>
      <c r="AO23" s="822"/>
      <c r="AP23" s="817">
        <v>28138</v>
      </c>
      <c r="AQ23" s="817"/>
      <c r="AR23" s="817"/>
      <c r="AS23" s="817"/>
      <c r="AT23" s="817"/>
      <c r="AU23" s="833"/>
      <c r="AV23" s="833"/>
      <c r="AW23" s="833"/>
      <c r="AX23" s="833"/>
      <c r="AY23" s="834"/>
      <c r="AZ23" s="835" t="s">
        <v>122</v>
      </c>
      <c r="BA23" s="836"/>
      <c r="BB23" s="836"/>
      <c r="BC23" s="836"/>
      <c r="BD23" s="837"/>
      <c r="BE23" s="227"/>
      <c r="BF23" s="227"/>
      <c r="BG23" s="227"/>
      <c r="BH23" s="227"/>
      <c r="BI23" s="227"/>
      <c r="BJ23" s="227"/>
      <c r="BK23" s="227"/>
      <c r="BL23" s="227"/>
      <c r="BM23" s="227"/>
      <c r="BN23" s="227"/>
      <c r="BO23" s="227"/>
      <c r="BP23" s="227"/>
      <c r="BQ23" s="233">
        <v>17</v>
      </c>
      <c r="BR23" s="234"/>
      <c r="BS23" s="797"/>
      <c r="BT23" s="798"/>
      <c r="BU23" s="798"/>
      <c r="BV23" s="798"/>
      <c r="BW23" s="798"/>
      <c r="BX23" s="798"/>
      <c r="BY23" s="798"/>
      <c r="BZ23" s="798"/>
      <c r="CA23" s="798"/>
      <c r="CB23" s="798"/>
      <c r="CC23" s="798"/>
      <c r="CD23" s="798"/>
      <c r="CE23" s="798"/>
      <c r="CF23" s="798"/>
      <c r="CG23" s="799"/>
      <c r="CH23" s="800"/>
      <c r="CI23" s="801"/>
      <c r="CJ23" s="801"/>
      <c r="CK23" s="801"/>
      <c r="CL23" s="802"/>
      <c r="CM23" s="800"/>
      <c r="CN23" s="801"/>
      <c r="CO23" s="801"/>
      <c r="CP23" s="801"/>
      <c r="CQ23" s="802"/>
      <c r="CR23" s="800"/>
      <c r="CS23" s="801"/>
      <c r="CT23" s="801"/>
      <c r="CU23" s="801"/>
      <c r="CV23" s="802"/>
      <c r="CW23" s="800"/>
      <c r="CX23" s="801"/>
      <c r="CY23" s="801"/>
      <c r="CZ23" s="801"/>
      <c r="DA23" s="802"/>
      <c r="DB23" s="800"/>
      <c r="DC23" s="801"/>
      <c r="DD23" s="801"/>
      <c r="DE23" s="801"/>
      <c r="DF23" s="802"/>
      <c r="DG23" s="800"/>
      <c r="DH23" s="801"/>
      <c r="DI23" s="801"/>
      <c r="DJ23" s="801"/>
      <c r="DK23" s="802"/>
      <c r="DL23" s="800"/>
      <c r="DM23" s="801"/>
      <c r="DN23" s="801"/>
      <c r="DO23" s="801"/>
      <c r="DP23" s="802"/>
      <c r="DQ23" s="800"/>
      <c r="DR23" s="801"/>
      <c r="DS23" s="801"/>
      <c r="DT23" s="801"/>
      <c r="DU23" s="802"/>
      <c r="DV23" s="797"/>
      <c r="DW23" s="798"/>
      <c r="DX23" s="798"/>
      <c r="DY23" s="798"/>
      <c r="DZ23" s="803"/>
      <c r="EA23" s="229"/>
    </row>
    <row r="24" spans="1:131" s="230" customFormat="1" ht="26.25" customHeight="1" x14ac:dyDescent="0.15">
      <c r="A24" s="832" t="s">
        <v>380</v>
      </c>
      <c r="B24" s="832"/>
      <c r="C24" s="832"/>
      <c r="D24" s="832"/>
      <c r="E24" s="832"/>
      <c r="F24" s="832"/>
      <c r="G24" s="832"/>
      <c r="H24" s="832"/>
      <c r="I24" s="832"/>
      <c r="J24" s="832"/>
      <c r="K24" s="832"/>
      <c r="L24" s="832"/>
      <c r="M24" s="832"/>
      <c r="N24" s="832"/>
      <c r="O24" s="832"/>
      <c r="P24" s="832"/>
      <c r="Q24" s="832"/>
      <c r="R24" s="832"/>
      <c r="S24" s="832"/>
      <c r="T24" s="832"/>
      <c r="U24" s="832"/>
      <c r="V24" s="832"/>
      <c r="W24" s="832"/>
      <c r="X24" s="832"/>
      <c r="Y24" s="832"/>
      <c r="Z24" s="832"/>
      <c r="AA24" s="832"/>
      <c r="AB24" s="832"/>
      <c r="AC24" s="832"/>
      <c r="AD24" s="832"/>
      <c r="AE24" s="832"/>
      <c r="AF24" s="832"/>
      <c r="AG24" s="832"/>
      <c r="AH24" s="832"/>
      <c r="AI24" s="832"/>
      <c r="AJ24" s="832"/>
      <c r="AK24" s="832"/>
      <c r="AL24" s="832"/>
      <c r="AM24" s="832"/>
      <c r="AN24" s="832"/>
      <c r="AO24" s="832"/>
      <c r="AP24" s="832"/>
      <c r="AQ24" s="832"/>
      <c r="AR24" s="832"/>
      <c r="AS24" s="832"/>
      <c r="AT24" s="832"/>
      <c r="AU24" s="832"/>
      <c r="AV24" s="832"/>
      <c r="AW24" s="832"/>
      <c r="AX24" s="832"/>
      <c r="AY24" s="832"/>
      <c r="AZ24" s="226"/>
      <c r="BA24" s="226"/>
      <c r="BB24" s="226"/>
      <c r="BC24" s="226"/>
      <c r="BD24" s="226"/>
      <c r="BE24" s="227"/>
      <c r="BF24" s="227"/>
      <c r="BG24" s="227"/>
      <c r="BH24" s="227"/>
      <c r="BI24" s="227"/>
      <c r="BJ24" s="227"/>
      <c r="BK24" s="227"/>
      <c r="BL24" s="227"/>
      <c r="BM24" s="227"/>
      <c r="BN24" s="227"/>
      <c r="BO24" s="227"/>
      <c r="BP24" s="227"/>
      <c r="BQ24" s="233">
        <v>18</v>
      </c>
      <c r="BR24" s="234"/>
      <c r="BS24" s="797"/>
      <c r="BT24" s="798"/>
      <c r="BU24" s="798"/>
      <c r="BV24" s="798"/>
      <c r="BW24" s="798"/>
      <c r="BX24" s="798"/>
      <c r="BY24" s="798"/>
      <c r="BZ24" s="798"/>
      <c r="CA24" s="798"/>
      <c r="CB24" s="798"/>
      <c r="CC24" s="798"/>
      <c r="CD24" s="798"/>
      <c r="CE24" s="798"/>
      <c r="CF24" s="798"/>
      <c r="CG24" s="799"/>
      <c r="CH24" s="800"/>
      <c r="CI24" s="801"/>
      <c r="CJ24" s="801"/>
      <c r="CK24" s="801"/>
      <c r="CL24" s="802"/>
      <c r="CM24" s="800"/>
      <c r="CN24" s="801"/>
      <c r="CO24" s="801"/>
      <c r="CP24" s="801"/>
      <c r="CQ24" s="802"/>
      <c r="CR24" s="800"/>
      <c r="CS24" s="801"/>
      <c r="CT24" s="801"/>
      <c r="CU24" s="801"/>
      <c r="CV24" s="802"/>
      <c r="CW24" s="800"/>
      <c r="CX24" s="801"/>
      <c r="CY24" s="801"/>
      <c r="CZ24" s="801"/>
      <c r="DA24" s="802"/>
      <c r="DB24" s="800"/>
      <c r="DC24" s="801"/>
      <c r="DD24" s="801"/>
      <c r="DE24" s="801"/>
      <c r="DF24" s="802"/>
      <c r="DG24" s="800"/>
      <c r="DH24" s="801"/>
      <c r="DI24" s="801"/>
      <c r="DJ24" s="801"/>
      <c r="DK24" s="802"/>
      <c r="DL24" s="800"/>
      <c r="DM24" s="801"/>
      <c r="DN24" s="801"/>
      <c r="DO24" s="801"/>
      <c r="DP24" s="802"/>
      <c r="DQ24" s="800"/>
      <c r="DR24" s="801"/>
      <c r="DS24" s="801"/>
      <c r="DT24" s="801"/>
      <c r="DU24" s="802"/>
      <c r="DV24" s="797"/>
      <c r="DW24" s="798"/>
      <c r="DX24" s="798"/>
      <c r="DY24" s="798"/>
      <c r="DZ24" s="803"/>
      <c r="EA24" s="229"/>
    </row>
    <row r="25" spans="1:131" ht="26.25" customHeight="1" thickBot="1" x14ac:dyDescent="0.2">
      <c r="A25" s="749" t="s">
        <v>381</v>
      </c>
      <c r="B25" s="749"/>
      <c r="C25" s="749"/>
      <c r="D25" s="749"/>
      <c r="E25" s="749"/>
      <c r="F25" s="749"/>
      <c r="G25" s="749"/>
      <c r="H25" s="749"/>
      <c r="I25" s="749"/>
      <c r="J25" s="749"/>
      <c r="K25" s="749"/>
      <c r="L25" s="749"/>
      <c r="M25" s="749"/>
      <c r="N25" s="749"/>
      <c r="O25" s="749"/>
      <c r="P25" s="749"/>
      <c r="Q25" s="749"/>
      <c r="R25" s="749"/>
      <c r="S25" s="749"/>
      <c r="T25" s="749"/>
      <c r="U25" s="749"/>
      <c r="V25" s="749"/>
      <c r="W25" s="749"/>
      <c r="X25" s="749"/>
      <c r="Y25" s="749"/>
      <c r="Z25" s="749"/>
      <c r="AA25" s="749"/>
      <c r="AB25" s="749"/>
      <c r="AC25" s="749"/>
      <c r="AD25" s="749"/>
      <c r="AE25" s="749"/>
      <c r="AF25" s="749"/>
      <c r="AG25" s="749"/>
      <c r="AH25" s="749"/>
      <c r="AI25" s="749"/>
      <c r="AJ25" s="749"/>
      <c r="AK25" s="749"/>
      <c r="AL25" s="749"/>
      <c r="AM25" s="749"/>
      <c r="AN25" s="749"/>
      <c r="AO25" s="749"/>
      <c r="AP25" s="749"/>
      <c r="AQ25" s="749"/>
      <c r="AR25" s="749"/>
      <c r="AS25" s="749"/>
      <c r="AT25" s="749"/>
      <c r="AU25" s="749"/>
      <c r="AV25" s="749"/>
      <c r="AW25" s="749"/>
      <c r="AX25" s="749"/>
      <c r="AY25" s="749"/>
      <c r="AZ25" s="749"/>
      <c r="BA25" s="749"/>
      <c r="BB25" s="749"/>
      <c r="BC25" s="749"/>
      <c r="BD25" s="749"/>
      <c r="BE25" s="749"/>
      <c r="BF25" s="749"/>
      <c r="BG25" s="749"/>
      <c r="BH25" s="749"/>
      <c r="BI25" s="749"/>
      <c r="BJ25" s="226"/>
      <c r="BK25" s="226"/>
      <c r="BL25" s="226"/>
      <c r="BM25" s="226"/>
      <c r="BN25" s="226"/>
      <c r="BO25" s="236"/>
      <c r="BP25" s="236"/>
      <c r="BQ25" s="233">
        <v>19</v>
      </c>
      <c r="BR25" s="234"/>
      <c r="BS25" s="797"/>
      <c r="BT25" s="798"/>
      <c r="BU25" s="798"/>
      <c r="BV25" s="798"/>
      <c r="BW25" s="798"/>
      <c r="BX25" s="798"/>
      <c r="BY25" s="798"/>
      <c r="BZ25" s="798"/>
      <c r="CA25" s="798"/>
      <c r="CB25" s="798"/>
      <c r="CC25" s="798"/>
      <c r="CD25" s="798"/>
      <c r="CE25" s="798"/>
      <c r="CF25" s="798"/>
      <c r="CG25" s="799"/>
      <c r="CH25" s="800"/>
      <c r="CI25" s="801"/>
      <c r="CJ25" s="801"/>
      <c r="CK25" s="801"/>
      <c r="CL25" s="802"/>
      <c r="CM25" s="800"/>
      <c r="CN25" s="801"/>
      <c r="CO25" s="801"/>
      <c r="CP25" s="801"/>
      <c r="CQ25" s="802"/>
      <c r="CR25" s="800"/>
      <c r="CS25" s="801"/>
      <c r="CT25" s="801"/>
      <c r="CU25" s="801"/>
      <c r="CV25" s="802"/>
      <c r="CW25" s="800"/>
      <c r="CX25" s="801"/>
      <c r="CY25" s="801"/>
      <c r="CZ25" s="801"/>
      <c r="DA25" s="802"/>
      <c r="DB25" s="800"/>
      <c r="DC25" s="801"/>
      <c r="DD25" s="801"/>
      <c r="DE25" s="801"/>
      <c r="DF25" s="802"/>
      <c r="DG25" s="800"/>
      <c r="DH25" s="801"/>
      <c r="DI25" s="801"/>
      <c r="DJ25" s="801"/>
      <c r="DK25" s="802"/>
      <c r="DL25" s="800"/>
      <c r="DM25" s="801"/>
      <c r="DN25" s="801"/>
      <c r="DO25" s="801"/>
      <c r="DP25" s="802"/>
      <c r="DQ25" s="800"/>
      <c r="DR25" s="801"/>
      <c r="DS25" s="801"/>
      <c r="DT25" s="801"/>
      <c r="DU25" s="802"/>
      <c r="DV25" s="797"/>
      <c r="DW25" s="798"/>
      <c r="DX25" s="798"/>
      <c r="DY25" s="798"/>
      <c r="DZ25" s="803"/>
      <c r="EA25" s="224"/>
    </row>
    <row r="26" spans="1:131" ht="26.25" customHeight="1" x14ac:dyDescent="0.15">
      <c r="A26" s="751" t="s">
        <v>357</v>
      </c>
      <c r="B26" s="752"/>
      <c r="C26" s="752"/>
      <c r="D26" s="752"/>
      <c r="E26" s="752"/>
      <c r="F26" s="752"/>
      <c r="G26" s="752"/>
      <c r="H26" s="752"/>
      <c r="I26" s="752"/>
      <c r="J26" s="752"/>
      <c r="K26" s="752"/>
      <c r="L26" s="752"/>
      <c r="M26" s="752"/>
      <c r="N26" s="752"/>
      <c r="O26" s="752"/>
      <c r="P26" s="753"/>
      <c r="Q26" s="757" t="s">
        <v>382</v>
      </c>
      <c r="R26" s="758"/>
      <c r="S26" s="758"/>
      <c r="T26" s="758"/>
      <c r="U26" s="759"/>
      <c r="V26" s="757" t="s">
        <v>383</v>
      </c>
      <c r="W26" s="758"/>
      <c r="X26" s="758"/>
      <c r="Y26" s="758"/>
      <c r="Z26" s="759"/>
      <c r="AA26" s="757" t="s">
        <v>384</v>
      </c>
      <c r="AB26" s="758"/>
      <c r="AC26" s="758"/>
      <c r="AD26" s="758"/>
      <c r="AE26" s="758"/>
      <c r="AF26" s="838" t="s">
        <v>385</v>
      </c>
      <c r="AG26" s="839"/>
      <c r="AH26" s="839"/>
      <c r="AI26" s="839"/>
      <c r="AJ26" s="840"/>
      <c r="AK26" s="758" t="s">
        <v>386</v>
      </c>
      <c r="AL26" s="758"/>
      <c r="AM26" s="758"/>
      <c r="AN26" s="758"/>
      <c r="AO26" s="759"/>
      <c r="AP26" s="757" t="s">
        <v>387</v>
      </c>
      <c r="AQ26" s="758"/>
      <c r="AR26" s="758"/>
      <c r="AS26" s="758"/>
      <c r="AT26" s="759"/>
      <c r="AU26" s="757" t="s">
        <v>388</v>
      </c>
      <c r="AV26" s="758"/>
      <c r="AW26" s="758"/>
      <c r="AX26" s="758"/>
      <c r="AY26" s="759"/>
      <c r="AZ26" s="757" t="s">
        <v>389</v>
      </c>
      <c r="BA26" s="758"/>
      <c r="BB26" s="758"/>
      <c r="BC26" s="758"/>
      <c r="BD26" s="759"/>
      <c r="BE26" s="757" t="s">
        <v>364</v>
      </c>
      <c r="BF26" s="758"/>
      <c r="BG26" s="758"/>
      <c r="BH26" s="758"/>
      <c r="BI26" s="764"/>
      <c r="BJ26" s="226"/>
      <c r="BK26" s="226"/>
      <c r="BL26" s="226"/>
      <c r="BM26" s="226"/>
      <c r="BN26" s="226"/>
      <c r="BO26" s="236"/>
      <c r="BP26" s="236"/>
      <c r="BQ26" s="233">
        <v>20</v>
      </c>
      <c r="BR26" s="234"/>
      <c r="BS26" s="797"/>
      <c r="BT26" s="798"/>
      <c r="BU26" s="798"/>
      <c r="BV26" s="798"/>
      <c r="BW26" s="798"/>
      <c r="BX26" s="798"/>
      <c r="BY26" s="798"/>
      <c r="BZ26" s="798"/>
      <c r="CA26" s="798"/>
      <c r="CB26" s="798"/>
      <c r="CC26" s="798"/>
      <c r="CD26" s="798"/>
      <c r="CE26" s="798"/>
      <c r="CF26" s="798"/>
      <c r="CG26" s="799"/>
      <c r="CH26" s="800"/>
      <c r="CI26" s="801"/>
      <c r="CJ26" s="801"/>
      <c r="CK26" s="801"/>
      <c r="CL26" s="802"/>
      <c r="CM26" s="800"/>
      <c r="CN26" s="801"/>
      <c r="CO26" s="801"/>
      <c r="CP26" s="801"/>
      <c r="CQ26" s="802"/>
      <c r="CR26" s="800"/>
      <c r="CS26" s="801"/>
      <c r="CT26" s="801"/>
      <c r="CU26" s="801"/>
      <c r="CV26" s="802"/>
      <c r="CW26" s="800"/>
      <c r="CX26" s="801"/>
      <c r="CY26" s="801"/>
      <c r="CZ26" s="801"/>
      <c r="DA26" s="802"/>
      <c r="DB26" s="800"/>
      <c r="DC26" s="801"/>
      <c r="DD26" s="801"/>
      <c r="DE26" s="801"/>
      <c r="DF26" s="802"/>
      <c r="DG26" s="800"/>
      <c r="DH26" s="801"/>
      <c r="DI26" s="801"/>
      <c r="DJ26" s="801"/>
      <c r="DK26" s="802"/>
      <c r="DL26" s="800"/>
      <c r="DM26" s="801"/>
      <c r="DN26" s="801"/>
      <c r="DO26" s="801"/>
      <c r="DP26" s="802"/>
      <c r="DQ26" s="800"/>
      <c r="DR26" s="801"/>
      <c r="DS26" s="801"/>
      <c r="DT26" s="801"/>
      <c r="DU26" s="802"/>
      <c r="DV26" s="797"/>
      <c r="DW26" s="798"/>
      <c r="DX26" s="798"/>
      <c r="DY26" s="798"/>
      <c r="DZ26" s="803"/>
      <c r="EA26" s="224"/>
    </row>
    <row r="27" spans="1:131" ht="26.25" customHeight="1" thickBot="1" x14ac:dyDescent="0.2">
      <c r="A27" s="754"/>
      <c r="B27" s="755"/>
      <c r="C27" s="755"/>
      <c r="D27" s="755"/>
      <c r="E27" s="755"/>
      <c r="F27" s="755"/>
      <c r="G27" s="755"/>
      <c r="H27" s="755"/>
      <c r="I27" s="755"/>
      <c r="J27" s="755"/>
      <c r="K27" s="755"/>
      <c r="L27" s="755"/>
      <c r="M27" s="755"/>
      <c r="N27" s="755"/>
      <c r="O27" s="755"/>
      <c r="P27" s="756"/>
      <c r="Q27" s="760"/>
      <c r="R27" s="761"/>
      <c r="S27" s="761"/>
      <c r="T27" s="761"/>
      <c r="U27" s="762"/>
      <c r="V27" s="760"/>
      <c r="W27" s="761"/>
      <c r="X27" s="761"/>
      <c r="Y27" s="761"/>
      <c r="Z27" s="762"/>
      <c r="AA27" s="760"/>
      <c r="AB27" s="761"/>
      <c r="AC27" s="761"/>
      <c r="AD27" s="761"/>
      <c r="AE27" s="761"/>
      <c r="AF27" s="841"/>
      <c r="AG27" s="842"/>
      <c r="AH27" s="842"/>
      <c r="AI27" s="842"/>
      <c r="AJ27" s="843"/>
      <c r="AK27" s="761"/>
      <c r="AL27" s="761"/>
      <c r="AM27" s="761"/>
      <c r="AN27" s="761"/>
      <c r="AO27" s="762"/>
      <c r="AP27" s="760"/>
      <c r="AQ27" s="761"/>
      <c r="AR27" s="761"/>
      <c r="AS27" s="761"/>
      <c r="AT27" s="762"/>
      <c r="AU27" s="760"/>
      <c r="AV27" s="761"/>
      <c r="AW27" s="761"/>
      <c r="AX27" s="761"/>
      <c r="AY27" s="762"/>
      <c r="AZ27" s="760"/>
      <c r="BA27" s="761"/>
      <c r="BB27" s="761"/>
      <c r="BC27" s="761"/>
      <c r="BD27" s="762"/>
      <c r="BE27" s="760"/>
      <c r="BF27" s="761"/>
      <c r="BG27" s="761"/>
      <c r="BH27" s="761"/>
      <c r="BI27" s="766"/>
      <c r="BJ27" s="226"/>
      <c r="BK27" s="226"/>
      <c r="BL27" s="226"/>
      <c r="BM27" s="226"/>
      <c r="BN27" s="226"/>
      <c r="BO27" s="236"/>
      <c r="BP27" s="236"/>
      <c r="BQ27" s="233">
        <v>21</v>
      </c>
      <c r="BR27" s="234"/>
      <c r="BS27" s="797"/>
      <c r="BT27" s="798"/>
      <c r="BU27" s="798"/>
      <c r="BV27" s="798"/>
      <c r="BW27" s="798"/>
      <c r="BX27" s="798"/>
      <c r="BY27" s="798"/>
      <c r="BZ27" s="798"/>
      <c r="CA27" s="798"/>
      <c r="CB27" s="798"/>
      <c r="CC27" s="798"/>
      <c r="CD27" s="798"/>
      <c r="CE27" s="798"/>
      <c r="CF27" s="798"/>
      <c r="CG27" s="799"/>
      <c r="CH27" s="800"/>
      <c r="CI27" s="801"/>
      <c r="CJ27" s="801"/>
      <c r="CK27" s="801"/>
      <c r="CL27" s="802"/>
      <c r="CM27" s="800"/>
      <c r="CN27" s="801"/>
      <c r="CO27" s="801"/>
      <c r="CP27" s="801"/>
      <c r="CQ27" s="802"/>
      <c r="CR27" s="800"/>
      <c r="CS27" s="801"/>
      <c r="CT27" s="801"/>
      <c r="CU27" s="801"/>
      <c r="CV27" s="802"/>
      <c r="CW27" s="800"/>
      <c r="CX27" s="801"/>
      <c r="CY27" s="801"/>
      <c r="CZ27" s="801"/>
      <c r="DA27" s="802"/>
      <c r="DB27" s="800"/>
      <c r="DC27" s="801"/>
      <c r="DD27" s="801"/>
      <c r="DE27" s="801"/>
      <c r="DF27" s="802"/>
      <c r="DG27" s="800"/>
      <c r="DH27" s="801"/>
      <c r="DI27" s="801"/>
      <c r="DJ27" s="801"/>
      <c r="DK27" s="802"/>
      <c r="DL27" s="800"/>
      <c r="DM27" s="801"/>
      <c r="DN27" s="801"/>
      <c r="DO27" s="801"/>
      <c r="DP27" s="802"/>
      <c r="DQ27" s="800"/>
      <c r="DR27" s="801"/>
      <c r="DS27" s="801"/>
      <c r="DT27" s="801"/>
      <c r="DU27" s="802"/>
      <c r="DV27" s="797"/>
      <c r="DW27" s="798"/>
      <c r="DX27" s="798"/>
      <c r="DY27" s="798"/>
      <c r="DZ27" s="803"/>
      <c r="EA27" s="224"/>
    </row>
    <row r="28" spans="1:131" ht="26.25" customHeight="1" thickTop="1" x14ac:dyDescent="0.15">
      <c r="A28" s="237">
        <v>1</v>
      </c>
      <c r="B28" s="773" t="s">
        <v>390</v>
      </c>
      <c r="C28" s="774"/>
      <c r="D28" s="774"/>
      <c r="E28" s="774"/>
      <c r="F28" s="774"/>
      <c r="G28" s="774"/>
      <c r="H28" s="774"/>
      <c r="I28" s="774"/>
      <c r="J28" s="774"/>
      <c r="K28" s="774"/>
      <c r="L28" s="774"/>
      <c r="M28" s="774"/>
      <c r="N28" s="774"/>
      <c r="O28" s="774"/>
      <c r="P28" s="775"/>
      <c r="Q28" s="846">
        <v>1771</v>
      </c>
      <c r="R28" s="847"/>
      <c r="S28" s="847"/>
      <c r="T28" s="847"/>
      <c r="U28" s="847"/>
      <c r="V28" s="847">
        <v>1768</v>
      </c>
      <c r="W28" s="847"/>
      <c r="X28" s="847"/>
      <c r="Y28" s="847"/>
      <c r="Z28" s="847"/>
      <c r="AA28" s="847">
        <v>4</v>
      </c>
      <c r="AB28" s="847"/>
      <c r="AC28" s="847"/>
      <c r="AD28" s="847"/>
      <c r="AE28" s="848"/>
      <c r="AF28" s="849">
        <v>4</v>
      </c>
      <c r="AG28" s="847"/>
      <c r="AH28" s="847"/>
      <c r="AI28" s="847"/>
      <c r="AJ28" s="850"/>
      <c r="AK28" s="851">
        <v>171</v>
      </c>
      <c r="AL28" s="852"/>
      <c r="AM28" s="852"/>
      <c r="AN28" s="852"/>
      <c r="AO28" s="852"/>
      <c r="AP28" s="852" t="s">
        <v>560</v>
      </c>
      <c r="AQ28" s="852"/>
      <c r="AR28" s="852"/>
      <c r="AS28" s="852"/>
      <c r="AT28" s="852"/>
      <c r="AU28" s="852" t="s">
        <v>560</v>
      </c>
      <c r="AV28" s="852"/>
      <c r="AW28" s="852"/>
      <c r="AX28" s="852"/>
      <c r="AY28" s="852"/>
      <c r="AZ28" s="853" t="s">
        <v>560</v>
      </c>
      <c r="BA28" s="853"/>
      <c r="BB28" s="853"/>
      <c r="BC28" s="853"/>
      <c r="BD28" s="853"/>
      <c r="BE28" s="844"/>
      <c r="BF28" s="844"/>
      <c r="BG28" s="844"/>
      <c r="BH28" s="844"/>
      <c r="BI28" s="845"/>
      <c r="BJ28" s="226"/>
      <c r="BK28" s="226"/>
      <c r="BL28" s="226"/>
      <c r="BM28" s="226"/>
      <c r="BN28" s="226"/>
      <c r="BO28" s="236"/>
      <c r="BP28" s="236"/>
      <c r="BQ28" s="233">
        <v>22</v>
      </c>
      <c r="BR28" s="234"/>
      <c r="BS28" s="797"/>
      <c r="BT28" s="798"/>
      <c r="BU28" s="798"/>
      <c r="BV28" s="798"/>
      <c r="BW28" s="798"/>
      <c r="BX28" s="798"/>
      <c r="BY28" s="798"/>
      <c r="BZ28" s="798"/>
      <c r="CA28" s="798"/>
      <c r="CB28" s="798"/>
      <c r="CC28" s="798"/>
      <c r="CD28" s="798"/>
      <c r="CE28" s="798"/>
      <c r="CF28" s="798"/>
      <c r="CG28" s="799"/>
      <c r="CH28" s="800"/>
      <c r="CI28" s="801"/>
      <c r="CJ28" s="801"/>
      <c r="CK28" s="801"/>
      <c r="CL28" s="802"/>
      <c r="CM28" s="800"/>
      <c r="CN28" s="801"/>
      <c r="CO28" s="801"/>
      <c r="CP28" s="801"/>
      <c r="CQ28" s="802"/>
      <c r="CR28" s="800"/>
      <c r="CS28" s="801"/>
      <c r="CT28" s="801"/>
      <c r="CU28" s="801"/>
      <c r="CV28" s="802"/>
      <c r="CW28" s="800"/>
      <c r="CX28" s="801"/>
      <c r="CY28" s="801"/>
      <c r="CZ28" s="801"/>
      <c r="DA28" s="802"/>
      <c r="DB28" s="800"/>
      <c r="DC28" s="801"/>
      <c r="DD28" s="801"/>
      <c r="DE28" s="801"/>
      <c r="DF28" s="802"/>
      <c r="DG28" s="800"/>
      <c r="DH28" s="801"/>
      <c r="DI28" s="801"/>
      <c r="DJ28" s="801"/>
      <c r="DK28" s="802"/>
      <c r="DL28" s="800"/>
      <c r="DM28" s="801"/>
      <c r="DN28" s="801"/>
      <c r="DO28" s="801"/>
      <c r="DP28" s="802"/>
      <c r="DQ28" s="800"/>
      <c r="DR28" s="801"/>
      <c r="DS28" s="801"/>
      <c r="DT28" s="801"/>
      <c r="DU28" s="802"/>
      <c r="DV28" s="797"/>
      <c r="DW28" s="798"/>
      <c r="DX28" s="798"/>
      <c r="DY28" s="798"/>
      <c r="DZ28" s="803"/>
      <c r="EA28" s="224"/>
    </row>
    <row r="29" spans="1:131" ht="26.25" customHeight="1" x14ac:dyDescent="0.15">
      <c r="A29" s="237">
        <v>2</v>
      </c>
      <c r="B29" s="804" t="s">
        <v>391</v>
      </c>
      <c r="C29" s="805"/>
      <c r="D29" s="805"/>
      <c r="E29" s="805"/>
      <c r="F29" s="805"/>
      <c r="G29" s="805"/>
      <c r="H29" s="805"/>
      <c r="I29" s="805"/>
      <c r="J29" s="805"/>
      <c r="K29" s="805"/>
      <c r="L29" s="805"/>
      <c r="M29" s="805"/>
      <c r="N29" s="805"/>
      <c r="O29" s="805"/>
      <c r="P29" s="806"/>
      <c r="Q29" s="807">
        <v>211</v>
      </c>
      <c r="R29" s="808"/>
      <c r="S29" s="808"/>
      <c r="T29" s="808"/>
      <c r="U29" s="808"/>
      <c r="V29" s="808">
        <v>211</v>
      </c>
      <c r="W29" s="808"/>
      <c r="X29" s="808"/>
      <c r="Y29" s="808"/>
      <c r="Z29" s="808"/>
      <c r="AA29" s="808" t="s">
        <v>560</v>
      </c>
      <c r="AB29" s="808"/>
      <c r="AC29" s="808"/>
      <c r="AD29" s="808"/>
      <c r="AE29" s="809"/>
      <c r="AF29" s="810" t="s">
        <v>122</v>
      </c>
      <c r="AG29" s="811"/>
      <c r="AH29" s="811"/>
      <c r="AI29" s="811"/>
      <c r="AJ29" s="812"/>
      <c r="AK29" s="858">
        <v>31</v>
      </c>
      <c r="AL29" s="854"/>
      <c r="AM29" s="854"/>
      <c r="AN29" s="854"/>
      <c r="AO29" s="854"/>
      <c r="AP29" s="854">
        <v>156</v>
      </c>
      <c r="AQ29" s="854"/>
      <c r="AR29" s="854"/>
      <c r="AS29" s="854"/>
      <c r="AT29" s="854"/>
      <c r="AU29" s="854">
        <v>11</v>
      </c>
      <c r="AV29" s="854"/>
      <c r="AW29" s="854"/>
      <c r="AX29" s="854"/>
      <c r="AY29" s="854"/>
      <c r="AZ29" s="855" t="s">
        <v>560</v>
      </c>
      <c r="BA29" s="855"/>
      <c r="BB29" s="855"/>
      <c r="BC29" s="855"/>
      <c r="BD29" s="855"/>
      <c r="BE29" s="856"/>
      <c r="BF29" s="856"/>
      <c r="BG29" s="856"/>
      <c r="BH29" s="856"/>
      <c r="BI29" s="857"/>
      <c r="BJ29" s="226"/>
      <c r="BK29" s="226"/>
      <c r="BL29" s="226"/>
      <c r="BM29" s="226"/>
      <c r="BN29" s="226"/>
      <c r="BO29" s="236"/>
      <c r="BP29" s="236"/>
      <c r="BQ29" s="233">
        <v>23</v>
      </c>
      <c r="BR29" s="234"/>
      <c r="BS29" s="797"/>
      <c r="BT29" s="798"/>
      <c r="BU29" s="798"/>
      <c r="BV29" s="798"/>
      <c r="BW29" s="798"/>
      <c r="BX29" s="798"/>
      <c r="BY29" s="798"/>
      <c r="BZ29" s="798"/>
      <c r="CA29" s="798"/>
      <c r="CB29" s="798"/>
      <c r="CC29" s="798"/>
      <c r="CD29" s="798"/>
      <c r="CE29" s="798"/>
      <c r="CF29" s="798"/>
      <c r="CG29" s="799"/>
      <c r="CH29" s="800"/>
      <c r="CI29" s="801"/>
      <c r="CJ29" s="801"/>
      <c r="CK29" s="801"/>
      <c r="CL29" s="802"/>
      <c r="CM29" s="800"/>
      <c r="CN29" s="801"/>
      <c r="CO29" s="801"/>
      <c r="CP29" s="801"/>
      <c r="CQ29" s="802"/>
      <c r="CR29" s="800"/>
      <c r="CS29" s="801"/>
      <c r="CT29" s="801"/>
      <c r="CU29" s="801"/>
      <c r="CV29" s="802"/>
      <c r="CW29" s="800"/>
      <c r="CX29" s="801"/>
      <c r="CY29" s="801"/>
      <c r="CZ29" s="801"/>
      <c r="DA29" s="802"/>
      <c r="DB29" s="800"/>
      <c r="DC29" s="801"/>
      <c r="DD29" s="801"/>
      <c r="DE29" s="801"/>
      <c r="DF29" s="802"/>
      <c r="DG29" s="800"/>
      <c r="DH29" s="801"/>
      <c r="DI29" s="801"/>
      <c r="DJ29" s="801"/>
      <c r="DK29" s="802"/>
      <c r="DL29" s="800"/>
      <c r="DM29" s="801"/>
      <c r="DN29" s="801"/>
      <c r="DO29" s="801"/>
      <c r="DP29" s="802"/>
      <c r="DQ29" s="800"/>
      <c r="DR29" s="801"/>
      <c r="DS29" s="801"/>
      <c r="DT29" s="801"/>
      <c r="DU29" s="802"/>
      <c r="DV29" s="797"/>
      <c r="DW29" s="798"/>
      <c r="DX29" s="798"/>
      <c r="DY29" s="798"/>
      <c r="DZ29" s="803"/>
      <c r="EA29" s="224"/>
    </row>
    <row r="30" spans="1:131" ht="26.25" customHeight="1" x14ac:dyDescent="0.15">
      <c r="A30" s="237">
        <v>3</v>
      </c>
      <c r="B30" s="804" t="s">
        <v>392</v>
      </c>
      <c r="C30" s="805"/>
      <c r="D30" s="805"/>
      <c r="E30" s="805"/>
      <c r="F30" s="805"/>
      <c r="G30" s="805"/>
      <c r="H30" s="805"/>
      <c r="I30" s="805"/>
      <c r="J30" s="805"/>
      <c r="K30" s="805"/>
      <c r="L30" s="805"/>
      <c r="M30" s="805"/>
      <c r="N30" s="805"/>
      <c r="O30" s="805"/>
      <c r="P30" s="806"/>
      <c r="Q30" s="807">
        <v>127</v>
      </c>
      <c r="R30" s="808"/>
      <c r="S30" s="808"/>
      <c r="T30" s="808"/>
      <c r="U30" s="808"/>
      <c r="V30" s="808">
        <v>127</v>
      </c>
      <c r="W30" s="808"/>
      <c r="X30" s="808"/>
      <c r="Y30" s="808"/>
      <c r="Z30" s="808"/>
      <c r="AA30" s="808" t="s">
        <v>560</v>
      </c>
      <c r="AB30" s="808"/>
      <c r="AC30" s="808"/>
      <c r="AD30" s="808"/>
      <c r="AE30" s="809"/>
      <c r="AF30" s="810" t="s">
        <v>122</v>
      </c>
      <c r="AG30" s="811"/>
      <c r="AH30" s="811"/>
      <c r="AI30" s="811"/>
      <c r="AJ30" s="812"/>
      <c r="AK30" s="858">
        <v>52</v>
      </c>
      <c r="AL30" s="854"/>
      <c r="AM30" s="854"/>
      <c r="AN30" s="854"/>
      <c r="AO30" s="854"/>
      <c r="AP30" s="854">
        <v>28</v>
      </c>
      <c r="AQ30" s="854"/>
      <c r="AR30" s="854"/>
      <c r="AS30" s="854"/>
      <c r="AT30" s="854"/>
      <c r="AU30" s="854">
        <v>4</v>
      </c>
      <c r="AV30" s="854"/>
      <c r="AW30" s="854"/>
      <c r="AX30" s="854"/>
      <c r="AY30" s="854"/>
      <c r="AZ30" s="855" t="s">
        <v>560</v>
      </c>
      <c r="BA30" s="855"/>
      <c r="BB30" s="855"/>
      <c r="BC30" s="855"/>
      <c r="BD30" s="855"/>
      <c r="BE30" s="856"/>
      <c r="BF30" s="856"/>
      <c r="BG30" s="856"/>
      <c r="BH30" s="856"/>
      <c r="BI30" s="857"/>
      <c r="BJ30" s="226"/>
      <c r="BK30" s="226"/>
      <c r="BL30" s="226"/>
      <c r="BM30" s="226"/>
      <c r="BN30" s="226"/>
      <c r="BO30" s="236"/>
      <c r="BP30" s="236"/>
      <c r="BQ30" s="233">
        <v>24</v>
      </c>
      <c r="BR30" s="234"/>
      <c r="BS30" s="797"/>
      <c r="BT30" s="798"/>
      <c r="BU30" s="798"/>
      <c r="BV30" s="798"/>
      <c r="BW30" s="798"/>
      <c r="BX30" s="798"/>
      <c r="BY30" s="798"/>
      <c r="BZ30" s="798"/>
      <c r="CA30" s="798"/>
      <c r="CB30" s="798"/>
      <c r="CC30" s="798"/>
      <c r="CD30" s="798"/>
      <c r="CE30" s="798"/>
      <c r="CF30" s="798"/>
      <c r="CG30" s="799"/>
      <c r="CH30" s="800"/>
      <c r="CI30" s="801"/>
      <c r="CJ30" s="801"/>
      <c r="CK30" s="801"/>
      <c r="CL30" s="802"/>
      <c r="CM30" s="800"/>
      <c r="CN30" s="801"/>
      <c r="CO30" s="801"/>
      <c r="CP30" s="801"/>
      <c r="CQ30" s="802"/>
      <c r="CR30" s="800"/>
      <c r="CS30" s="801"/>
      <c r="CT30" s="801"/>
      <c r="CU30" s="801"/>
      <c r="CV30" s="802"/>
      <c r="CW30" s="800"/>
      <c r="CX30" s="801"/>
      <c r="CY30" s="801"/>
      <c r="CZ30" s="801"/>
      <c r="DA30" s="802"/>
      <c r="DB30" s="800"/>
      <c r="DC30" s="801"/>
      <c r="DD30" s="801"/>
      <c r="DE30" s="801"/>
      <c r="DF30" s="802"/>
      <c r="DG30" s="800"/>
      <c r="DH30" s="801"/>
      <c r="DI30" s="801"/>
      <c r="DJ30" s="801"/>
      <c r="DK30" s="802"/>
      <c r="DL30" s="800"/>
      <c r="DM30" s="801"/>
      <c r="DN30" s="801"/>
      <c r="DO30" s="801"/>
      <c r="DP30" s="802"/>
      <c r="DQ30" s="800"/>
      <c r="DR30" s="801"/>
      <c r="DS30" s="801"/>
      <c r="DT30" s="801"/>
      <c r="DU30" s="802"/>
      <c r="DV30" s="797"/>
      <c r="DW30" s="798"/>
      <c r="DX30" s="798"/>
      <c r="DY30" s="798"/>
      <c r="DZ30" s="803"/>
      <c r="EA30" s="224"/>
    </row>
    <row r="31" spans="1:131" ht="26.25" customHeight="1" x14ac:dyDescent="0.15">
      <c r="A31" s="237">
        <v>4</v>
      </c>
      <c r="B31" s="804" t="s">
        <v>393</v>
      </c>
      <c r="C31" s="805"/>
      <c r="D31" s="805"/>
      <c r="E31" s="805"/>
      <c r="F31" s="805"/>
      <c r="G31" s="805"/>
      <c r="H31" s="805"/>
      <c r="I31" s="805"/>
      <c r="J31" s="805"/>
      <c r="K31" s="805"/>
      <c r="L31" s="805"/>
      <c r="M31" s="805"/>
      <c r="N31" s="805"/>
      <c r="O31" s="805"/>
      <c r="P31" s="806"/>
      <c r="Q31" s="807">
        <v>105</v>
      </c>
      <c r="R31" s="808"/>
      <c r="S31" s="808"/>
      <c r="T31" s="808"/>
      <c r="U31" s="808"/>
      <c r="V31" s="808">
        <v>105</v>
      </c>
      <c r="W31" s="808"/>
      <c r="X31" s="808"/>
      <c r="Y31" s="808"/>
      <c r="Z31" s="808"/>
      <c r="AA31" s="808" t="s">
        <v>560</v>
      </c>
      <c r="AB31" s="808"/>
      <c r="AC31" s="808"/>
      <c r="AD31" s="808"/>
      <c r="AE31" s="809"/>
      <c r="AF31" s="810" t="s">
        <v>122</v>
      </c>
      <c r="AG31" s="811"/>
      <c r="AH31" s="811"/>
      <c r="AI31" s="811"/>
      <c r="AJ31" s="812"/>
      <c r="AK31" s="858">
        <v>50</v>
      </c>
      <c r="AL31" s="854"/>
      <c r="AM31" s="854"/>
      <c r="AN31" s="854"/>
      <c r="AO31" s="854"/>
      <c r="AP31" s="854">
        <v>14</v>
      </c>
      <c r="AQ31" s="854"/>
      <c r="AR31" s="854"/>
      <c r="AS31" s="854"/>
      <c r="AT31" s="854"/>
      <c r="AU31" s="854">
        <v>3</v>
      </c>
      <c r="AV31" s="854"/>
      <c r="AW31" s="854"/>
      <c r="AX31" s="854"/>
      <c r="AY31" s="854"/>
      <c r="AZ31" s="855" t="s">
        <v>560</v>
      </c>
      <c r="BA31" s="855"/>
      <c r="BB31" s="855"/>
      <c r="BC31" s="855"/>
      <c r="BD31" s="855"/>
      <c r="BE31" s="856"/>
      <c r="BF31" s="856"/>
      <c r="BG31" s="856"/>
      <c r="BH31" s="856"/>
      <c r="BI31" s="857"/>
      <c r="BJ31" s="226"/>
      <c r="BK31" s="226"/>
      <c r="BL31" s="226"/>
      <c r="BM31" s="226"/>
      <c r="BN31" s="226"/>
      <c r="BO31" s="236"/>
      <c r="BP31" s="236"/>
      <c r="BQ31" s="233">
        <v>25</v>
      </c>
      <c r="BR31" s="234"/>
      <c r="BS31" s="797"/>
      <c r="BT31" s="798"/>
      <c r="BU31" s="798"/>
      <c r="BV31" s="798"/>
      <c r="BW31" s="798"/>
      <c r="BX31" s="798"/>
      <c r="BY31" s="798"/>
      <c r="BZ31" s="798"/>
      <c r="CA31" s="798"/>
      <c r="CB31" s="798"/>
      <c r="CC31" s="798"/>
      <c r="CD31" s="798"/>
      <c r="CE31" s="798"/>
      <c r="CF31" s="798"/>
      <c r="CG31" s="799"/>
      <c r="CH31" s="800"/>
      <c r="CI31" s="801"/>
      <c r="CJ31" s="801"/>
      <c r="CK31" s="801"/>
      <c r="CL31" s="802"/>
      <c r="CM31" s="800"/>
      <c r="CN31" s="801"/>
      <c r="CO31" s="801"/>
      <c r="CP31" s="801"/>
      <c r="CQ31" s="802"/>
      <c r="CR31" s="800"/>
      <c r="CS31" s="801"/>
      <c r="CT31" s="801"/>
      <c r="CU31" s="801"/>
      <c r="CV31" s="802"/>
      <c r="CW31" s="800"/>
      <c r="CX31" s="801"/>
      <c r="CY31" s="801"/>
      <c r="CZ31" s="801"/>
      <c r="DA31" s="802"/>
      <c r="DB31" s="800"/>
      <c r="DC31" s="801"/>
      <c r="DD31" s="801"/>
      <c r="DE31" s="801"/>
      <c r="DF31" s="802"/>
      <c r="DG31" s="800"/>
      <c r="DH31" s="801"/>
      <c r="DI31" s="801"/>
      <c r="DJ31" s="801"/>
      <c r="DK31" s="802"/>
      <c r="DL31" s="800"/>
      <c r="DM31" s="801"/>
      <c r="DN31" s="801"/>
      <c r="DO31" s="801"/>
      <c r="DP31" s="802"/>
      <c r="DQ31" s="800"/>
      <c r="DR31" s="801"/>
      <c r="DS31" s="801"/>
      <c r="DT31" s="801"/>
      <c r="DU31" s="802"/>
      <c r="DV31" s="797"/>
      <c r="DW31" s="798"/>
      <c r="DX31" s="798"/>
      <c r="DY31" s="798"/>
      <c r="DZ31" s="803"/>
      <c r="EA31" s="224"/>
    </row>
    <row r="32" spans="1:131" ht="26.25" customHeight="1" x14ac:dyDescent="0.15">
      <c r="A32" s="237">
        <v>5</v>
      </c>
      <c r="B32" s="804" t="s">
        <v>394</v>
      </c>
      <c r="C32" s="805"/>
      <c r="D32" s="805"/>
      <c r="E32" s="805"/>
      <c r="F32" s="805"/>
      <c r="G32" s="805"/>
      <c r="H32" s="805"/>
      <c r="I32" s="805"/>
      <c r="J32" s="805"/>
      <c r="K32" s="805"/>
      <c r="L32" s="805"/>
      <c r="M32" s="805"/>
      <c r="N32" s="805"/>
      <c r="O32" s="805"/>
      <c r="P32" s="806"/>
      <c r="Q32" s="807">
        <v>440</v>
      </c>
      <c r="R32" s="808"/>
      <c r="S32" s="808"/>
      <c r="T32" s="808"/>
      <c r="U32" s="808"/>
      <c r="V32" s="808">
        <v>434</v>
      </c>
      <c r="W32" s="808"/>
      <c r="X32" s="808"/>
      <c r="Y32" s="808"/>
      <c r="Z32" s="808"/>
      <c r="AA32" s="808">
        <v>6</v>
      </c>
      <c r="AB32" s="808"/>
      <c r="AC32" s="808"/>
      <c r="AD32" s="808"/>
      <c r="AE32" s="809"/>
      <c r="AF32" s="810">
        <v>6</v>
      </c>
      <c r="AG32" s="811"/>
      <c r="AH32" s="811"/>
      <c r="AI32" s="811"/>
      <c r="AJ32" s="812"/>
      <c r="AK32" s="858">
        <v>241</v>
      </c>
      <c r="AL32" s="854"/>
      <c r="AM32" s="854"/>
      <c r="AN32" s="854"/>
      <c r="AO32" s="854"/>
      <c r="AP32" s="854" t="s">
        <v>560</v>
      </c>
      <c r="AQ32" s="854"/>
      <c r="AR32" s="854"/>
      <c r="AS32" s="854"/>
      <c r="AT32" s="854"/>
      <c r="AU32" s="854" t="s">
        <v>560</v>
      </c>
      <c r="AV32" s="854"/>
      <c r="AW32" s="854"/>
      <c r="AX32" s="854"/>
      <c r="AY32" s="854"/>
      <c r="AZ32" s="855" t="s">
        <v>560</v>
      </c>
      <c r="BA32" s="855"/>
      <c r="BB32" s="855"/>
      <c r="BC32" s="855"/>
      <c r="BD32" s="855"/>
      <c r="BE32" s="856"/>
      <c r="BF32" s="856"/>
      <c r="BG32" s="856"/>
      <c r="BH32" s="856"/>
      <c r="BI32" s="857"/>
      <c r="BJ32" s="226"/>
      <c r="BK32" s="226"/>
      <c r="BL32" s="226"/>
      <c r="BM32" s="226"/>
      <c r="BN32" s="226"/>
      <c r="BO32" s="236"/>
      <c r="BP32" s="236"/>
      <c r="BQ32" s="233">
        <v>26</v>
      </c>
      <c r="BR32" s="234"/>
      <c r="BS32" s="797"/>
      <c r="BT32" s="798"/>
      <c r="BU32" s="798"/>
      <c r="BV32" s="798"/>
      <c r="BW32" s="798"/>
      <c r="BX32" s="798"/>
      <c r="BY32" s="798"/>
      <c r="BZ32" s="798"/>
      <c r="CA32" s="798"/>
      <c r="CB32" s="798"/>
      <c r="CC32" s="798"/>
      <c r="CD32" s="798"/>
      <c r="CE32" s="798"/>
      <c r="CF32" s="798"/>
      <c r="CG32" s="799"/>
      <c r="CH32" s="800"/>
      <c r="CI32" s="801"/>
      <c r="CJ32" s="801"/>
      <c r="CK32" s="801"/>
      <c r="CL32" s="802"/>
      <c r="CM32" s="800"/>
      <c r="CN32" s="801"/>
      <c r="CO32" s="801"/>
      <c r="CP32" s="801"/>
      <c r="CQ32" s="802"/>
      <c r="CR32" s="800"/>
      <c r="CS32" s="801"/>
      <c r="CT32" s="801"/>
      <c r="CU32" s="801"/>
      <c r="CV32" s="802"/>
      <c r="CW32" s="800"/>
      <c r="CX32" s="801"/>
      <c r="CY32" s="801"/>
      <c r="CZ32" s="801"/>
      <c r="DA32" s="802"/>
      <c r="DB32" s="800"/>
      <c r="DC32" s="801"/>
      <c r="DD32" s="801"/>
      <c r="DE32" s="801"/>
      <c r="DF32" s="802"/>
      <c r="DG32" s="800"/>
      <c r="DH32" s="801"/>
      <c r="DI32" s="801"/>
      <c r="DJ32" s="801"/>
      <c r="DK32" s="802"/>
      <c r="DL32" s="800"/>
      <c r="DM32" s="801"/>
      <c r="DN32" s="801"/>
      <c r="DO32" s="801"/>
      <c r="DP32" s="802"/>
      <c r="DQ32" s="800"/>
      <c r="DR32" s="801"/>
      <c r="DS32" s="801"/>
      <c r="DT32" s="801"/>
      <c r="DU32" s="802"/>
      <c r="DV32" s="797"/>
      <c r="DW32" s="798"/>
      <c r="DX32" s="798"/>
      <c r="DY32" s="798"/>
      <c r="DZ32" s="803"/>
      <c r="EA32" s="224"/>
    </row>
    <row r="33" spans="1:131" ht="26.25" customHeight="1" x14ac:dyDescent="0.15">
      <c r="A33" s="237">
        <v>6</v>
      </c>
      <c r="B33" s="804" t="s">
        <v>395</v>
      </c>
      <c r="C33" s="805"/>
      <c r="D33" s="805"/>
      <c r="E33" s="805"/>
      <c r="F33" s="805"/>
      <c r="G33" s="805"/>
      <c r="H33" s="805"/>
      <c r="I33" s="805"/>
      <c r="J33" s="805"/>
      <c r="K33" s="805"/>
      <c r="L33" s="805"/>
      <c r="M33" s="805"/>
      <c r="N33" s="805"/>
      <c r="O33" s="805"/>
      <c r="P33" s="806"/>
      <c r="Q33" s="807">
        <v>28</v>
      </c>
      <c r="R33" s="808"/>
      <c r="S33" s="808"/>
      <c r="T33" s="808"/>
      <c r="U33" s="808"/>
      <c r="V33" s="808">
        <v>28</v>
      </c>
      <c r="W33" s="808"/>
      <c r="X33" s="808"/>
      <c r="Y33" s="808"/>
      <c r="Z33" s="808"/>
      <c r="AA33" s="808" t="s">
        <v>560</v>
      </c>
      <c r="AB33" s="808"/>
      <c r="AC33" s="808"/>
      <c r="AD33" s="808"/>
      <c r="AE33" s="809"/>
      <c r="AF33" s="810" t="s">
        <v>122</v>
      </c>
      <c r="AG33" s="811"/>
      <c r="AH33" s="811"/>
      <c r="AI33" s="811"/>
      <c r="AJ33" s="812"/>
      <c r="AK33" s="858">
        <v>13</v>
      </c>
      <c r="AL33" s="854"/>
      <c r="AM33" s="854"/>
      <c r="AN33" s="854"/>
      <c r="AO33" s="854"/>
      <c r="AP33" s="854" t="s">
        <v>560</v>
      </c>
      <c r="AQ33" s="854"/>
      <c r="AR33" s="854"/>
      <c r="AS33" s="854"/>
      <c r="AT33" s="854"/>
      <c r="AU33" s="854" t="s">
        <v>560</v>
      </c>
      <c r="AV33" s="854"/>
      <c r="AW33" s="854"/>
      <c r="AX33" s="854"/>
      <c r="AY33" s="854"/>
      <c r="AZ33" s="855" t="s">
        <v>560</v>
      </c>
      <c r="BA33" s="855"/>
      <c r="BB33" s="855"/>
      <c r="BC33" s="855"/>
      <c r="BD33" s="855"/>
      <c r="BE33" s="856"/>
      <c r="BF33" s="856"/>
      <c r="BG33" s="856"/>
      <c r="BH33" s="856"/>
      <c r="BI33" s="857"/>
      <c r="BJ33" s="226"/>
      <c r="BK33" s="226"/>
      <c r="BL33" s="226"/>
      <c r="BM33" s="226"/>
      <c r="BN33" s="226"/>
      <c r="BO33" s="236"/>
      <c r="BP33" s="236"/>
      <c r="BQ33" s="233">
        <v>27</v>
      </c>
      <c r="BR33" s="234"/>
      <c r="BS33" s="797"/>
      <c r="BT33" s="798"/>
      <c r="BU33" s="798"/>
      <c r="BV33" s="798"/>
      <c r="BW33" s="798"/>
      <c r="BX33" s="798"/>
      <c r="BY33" s="798"/>
      <c r="BZ33" s="798"/>
      <c r="CA33" s="798"/>
      <c r="CB33" s="798"/>
      <c r="CC33" s="798"/>
      <c r="CD33" s="798"/>
      <c r="CE33" s="798"/>
      <c r="CF33" s="798"/>
      <c r="CG33" s="799"/>
      <c r="CH33" s="800"/>
      <c r="CI33" s="801"/>
      <c r="CJ33" s="801"/>
      <c r="CK33" s="801"/>
      <c r="CL33" s="802"/>
      <c r="CM33" s="800"/>
      <c r="CN33" s="801"/>
      <c r="CO33" s="801"/>
      <c r="CP33" s="801"/>
      <c r="CQ33" s="802"/>
      <c r="CR33" s="800"/>
      <c r="CS33" s="801"/>
      <c r="CT33" s="801"/>
      <c r="CU33" s="801"/>
      <c r="CV33" s="802"/>
      <c r="CW33" s="800"/>
      <c r="CX33" s="801"/>
      <c r="CY33" s="801"/>
      <c r="CZ33" s="801"/>
      <c r="DA33" s="802"/>
      <c r="DB33" s="800"/>
      <c r="DC33" s="801"/>
      <c r="DD33" s="801"/>
      <c r="DE33" s="801"/>
      <c r="DF33" s="802"/>
      <c r="DG33" s="800"/>
      <c r="DH33" s="801"/>
      <c r="DI33" s="801"/>
      <c r="DJ33" s="801"/>
      <c r="DK33" s="802"/>
      <c r="DL33" s="800"/>
      <c r="DM33" s="801"/>
      <c r="DN33" s="801"/>
      <c r="DO33" s="801"/>
      <c r="DP33" s="802"/>
      <c r="DQ33" s="800"/>
      <c r="DR33" s="801"/>
      <c r="DS33" s="801"/>
      <c r="DT33" s="801"/>
      <c r="DU33" s="802"/>
      <c r="DV33" s="797"/>
      <c r="DW33" s="798"/>
      <c r="DX33" s="798"/>
      <c r="DY33" s="798"/>
      <c r="DZ33" s="803"/>
      <c r="EA33" s="224"/>
    </row>
    <row r="34" spans="1:131" ht="26.25" customHeight="1" x14ac:dyDescent="0.15">
      <c r="A34" s="237">
        <v>7</v>
      </c>
      <c r="B34" s="804" t="s">
        <v>396</v>
      </c>
      <c r="C34" s="805"/>
      <c r="D34" s="805"/>
      <c r="E34" s="805"/>
      <c r="F34" s="805"/>
      <c r="G34" s="805"/>
      <c r="H34" s="805"/>
      <c r="I34" s="805"/>
      <c r="J34" s="805"/>
      <c r="K34" s="805"/>
      <c r="L34" s="805"/>
      <c r="M34" s="805"/>
      <c r="N34" s="805"/>
      <c r="O34" s="805"/>
      <c r="P34" s="806"/>
      <c r="Q34" s="807">
        <v>25</v>
      </c>
      <c r="R34" s="808"/>
      <c r="S34" s="808"/>
      <c r="T34" s="808"/>
      <c r="U34" s="808"/>
      <c r="V34" s="808">
        <v>25</v>
      </c>
      <c r="W34" s="808"/>
      <c r="X34" s="808"/>
      <c r="Y34" s="808"/>
      <c r="Z34" s="808"/>
      <c r="AA34" s="808">
        <v>0</v>
      </c>
      <c r="AB34" s="808"/>
      <c r="AC34" s="808"/>
      <c r="AD34" s="808"/>
      <c r="AE34" s="809"/>
      <c r="AF34" s="810">
        <v>0</v>
      </c>
      <c r="AG34" s="811"/>
      <c r="AH34" s="811"/>
      <c r="AI34" s="811"/>
      <c r="AJ34" s="812"/>
      <c r="AK34" s="858">
        <v>1</v>
      </c>
      <c r="AL34" s="854"/>
      <c r="AM34" s="854"/>
      <c r="AN34" s="854"/>
      <c r="AO34" s="854"/>
      <c r="AP34" s="854" t="s">
        <v>560</v>
      </c>
      <c r="AQ34" s="854"/>
      <c r="AR34" s="854"/>
      <c r="AS34" s="854"/>
      <c r="AT34" s="854"/>
      <c r="AU34" s="854" t="s">
        <v>560</v>
      </c>
      <c r="AV34" s="854"/>
      <c r="AW34" s="854"/>
      <c r="AX34" s="854"/>
      <c r="AY34" s="854"/>
      <c r="AZ34" s="855" t="s">
        <v>560</v>
      </c>
      <c r="BA34" s="855"/>
      <c r="BB34" s="855"/>
      <c r="BC34" s="855"/>
      <c r="BD34" s="855"/>
      <c r="BE34" s="856"/>
      <c r="BF34" s="856"/>
      <c r="BG34" s="856"/>
      <c r="BH34" s="856"/>
      <c r="BI34" s="857"/>
      <c r="BJ34" s="226"/>
      <c r="BK34" s="226"/>
      <c r="BL34" s="226"/>
      <c r="BM34" s="226"/>
      <c r="BN34" s="226"/>
      <c r="BO34" s="236"/>
      <c r="BP34" s="236"/>
      <c r="BQ34" s="233">
        <v>28</v>
      </c>
      <c r="BR34" s="234"/>
      <c r="BS34" s="797"/>
      <c r="BT34" s="798"/>
      <c r="BU34" s="798"/>
      <c r="BV34" s="798"/>
      <c r="BW34" s="798"/>
      <c r="BX34" s="798"/>
      <c r="BY34" s="798"/>
      <c r="BZ34" s="798"/>
      <c r="CA34" s="798"/>
      <c r="CB34" s="798"/>
      <c r="CC34" s="798"/>
      <c r="CD34" s="798"/>
      <c r="CE34" s="798"/>
      <c r="CF34" s="798"/>
      <c r="CG34" s="799"/>
      <c r="CH34" s="800"/>
      <c r="CI34" s="801"/>
      <c r="CJ34" s="801"/>
      <c r="CK34" s="801"/>
      <c r="CL34" s="802"/>
      <c r="CM34" s="800"/>
      <c r="CN34" s="801"/>
      <c r="CO34" s="801"/>
      <c r="CP34" s="801"/>
      <c r="CQ34" s="802"/>
      <c r="CR34" s="800"/>
      <c r="CS34" s="801"/>
      <c r="CT34" s="801"/>
      <c r="CU34" s="801"/>
      <c r="CV34" s="802"/>
      <c r="CW34" s="800"/>
      <c r="CX34" s="801"/>
      <c r="CY34" s="801"/>
      <c r="CZ34" s="801"/>
      <c r="DA34" s="802"/>
      <c r="DB34" s="800"/>
      <c r="DC34" s="801"/>
      <c r="DD34" s="801"/>
      <c r="DE34" s="801"/>
      <c r="DF34" s="802"/>
      <c r="DG34" s="800"/>
      <c r="DH34" s="801"/>
      <c r="DI34" s="801"/>
      <c r="DJ34" s="801"/>
      <c r="DK34" s="802"/>
      <c r="DL34" s="800"/>
      <c r="DM34" s="801"/>
      <c r="DN34" s="801"/>
      <c r="DO34" s="801"/>
      <c r="DP34" s="802"/>
      <c r="DQ34" s="800"/>
      <c r="DR34" s="801"/>
      <c r="DS34" s="801"/>
      <c r="DT34" s="801"/>
      <c r="DU34" s="802"/>
      <c r="DV34" s="797"/>
      <c r="DW34" s="798"/>
      <c r="DX34" s="798"/>
      <c r="DY34" s="798"/>
      <c r="DZ34" s="803"/>
      <c r="EA34" s="224"/>
    </row>
    <row r="35" spans="1:131" ht="26.25" customHeight="1" x14ac:dyDescent="0.15">
      <c r="A35" s="237">
        <v>8</v>
      </c>
      <c r="B35" s="804" t="s">
        <v>397</v>
      </c>
      <c r="C35" s="805"/>
      <c r="D35" s="805"/>
      <c r="E35" s="805"/>
      <c r="F35" s="805"/>
      <c r="G35" s="805"/>
      <c r="H35" s="805"/>
      <c r="I35" s="805"/>
      <c r="J35" s="805"/>
      <c r="K35" s="805"/>
      <c r="L35" s="805"/>
      <c r="M35" s="805"/>
      <c r="N35" s="805"/>
      <c r="O35" s="805"/>
      <c r="P35" s="806"/>
      <c r="Q35" s="807">
        <v>55</v>
      </c>
      <c r="R35" s="808"/>
      <c r="S35" s="808"/>
      <c r="T35" s="808"/>
      <c r="U35" s="808"/>
      <c r="V35" s="808">
        <v>55</v>
      </c>
      <c r="W35" s="808"/>
      <c r="X35" s="808"/>
      <c r="Y35" s="808"/>
      <c r="Z35" s="808"/>
      <c r="AA35" s="808" t="s">
        <v>560</v>
      </c>
      <c r="AB35" s="808"/>
      <c r="AC35" s="808"/>
      <c r="AD35" s="808"/>
      <c r="AE35" s="809"/>
      <c r="AF35" s="810" t="s">
        <v>122</v>
      </c>
      <c r="AG35" s="811"/>
      <c r="AH35" s="811"/>
      <c r="AI35" s="811"/>
      <c r="AJ35" s="812"/>
      <c r="AK35" s="858">
        <v>23</v>
      </c>
      <c r="AL35" s="854"/>
      <c r="AM35" s="854"/>
      <c r="AN35" s="854"/>
      <c r="AO35" s="854"/>
      <c r="AP35" s="854" t="s">
        <v>560</v>
      </c>
      <c r="AQ35" s="854"/>
      <c r="AR35" s="854"/>
      <c r="AS35" s="854"/>
      <c r="AT35" s="854"/>
      <c r="AU35" s="854" t="s">
        <v>560</v>
      </c>
      <c r="AV35" s="854"/>
      <c r="AW35" s="854"/>
      <c r="AX35" s="854"/>
      <c r="AY35" s="854"/>
      <c r="AZ35" s="855" t="s">
        <v>560</v>
      </c>
      <c r="BA35" s="855"/>
      <c r="BB35" s="855"/>
      <c r="BC35" s="855"/>
      <c r="BD35" s="855"/>
      <c r="BE35" s="856"/>
      <c r="BF35" s="856"/>
      <c r="BG35" s="856"/>
      <c r="BH35" s="856"/>
      <c r="BI35" s="857"/>
      <c r="BJ35" s="226"/>
      <c r="BK35" s="226"/>
      <c r="BL35" s="226"/>
      <c r="BM35" s="226"/>
      <c r="BN35" s="226"/>
      <c r="BO35" s="236"/>
      <c r="BP35" s="236"/>
      <c r="BQ35" s="233">
        <v>29</v>
      </c>
      <c r="BR35" s="234"/>
      <c r="BS35" s="797"/>
      <c r="BT35" s="798"/>
      <c r="BU35" s="798"/>
      <c r="BV35" s="798"/>
      <c r="BW35" s="798"/>
      <c r="BX35" s="798"/>
      <c r="BY35" s="798"/>
      <c r="BZ35" s="798"/>
      <c r="CA35" s="798"/>
      <c r="CB35" s="798"/>
      <c r="CC35" s="798"/>
      <c r="CD35" s="798"/>
      <c r="CE35" s="798"/>
      <c r="CF35" s="798"/>
      <c r="CG35" s="799"/>
      <c r="CH35" s="800"/>
      <c r="CI35" s="801"/>
      <c r="CJ35" s="801"/>
      <c r="CK35" s="801"/>
      <c r="CL35" s="802"/>
      <c r="CM35" s="800"/>
      <c r="CN35" s="801"/>
      <c r="CO35" s="801"/>
      <c r="CP35" s="801"/>
      <c r="CQ35" s="802"/>
      <c r="CR35" s="800"/>
      <c r="CS35" s="801"/>
      <c r="CT35" s="801"/>
      <c r="CU35" s="801"/>
      <c r="CV35" s="802"/>
      <c r="CW35" s="800"/>
      <c r="CX35" s="801"/>
      <c r="CY35" s="801"/>
      <c r="CZ35" s="801"/>
      <c r="DA35" s="802"/>
      <c r="DB35" s="800"/>
      <c r="DC35" s="801"/>
      <c r="DD35" s="801"/>
      <c r="DE35" s="801"/>
      <c r="DF35" s="802"/>
      <c r="DG35" s="800"/>
      <c r="DH35" s="801"/>
      <c r="DI35" s="801"/>
      <c r="DJ35" s="801"/>
      <c r="DK35" s="802"/>
      <c r="DL35" s="800"/>
      <c r="DM35" s="801"/>
      <c r="DN35" s="801"/>
      <c r="DO35" s="801"/>
      <c r="DP35" s="802"/>
      <c r="DQ35" s="800"/>
      <c r="DR35" s="801"/>
      <c r="DS35" s="801"/>
      <c r="DT35" s="801"/>
      <c r="DU35" s="802"/>
      <c r="DV35" s="797"/>
      <c r="DW35" s="798"/>
      <c r="DX35" s="798"/>
      <c r="DY35" s="798"/>
      <c r="DZ35" s="803"/>
      <c r="EA35" s="224"/>
    </row>
    <row r="36" spans="1:131" ht="26.25" customHeight="1" x14ac:dyDescent="0.15">
      <c r="A36" s="237">
        <v>9</v>
      </c>
      <c r="B36" s="804" t="s">
        <v>398</v>
      </c>
      <c r="C36" s="805"/>
      <c r="D36" s="805"/>
      <c r="E36" s="805"/>
      <c r="F36" s="805"/>
      <c r="G36" s="805"/>
      <c r="H36" s="805"/>
      <c r="I36" s="805"/>
      <c r="J36" s="805"/>
      <c r="K36" s="805"/>
      <c r="L36" s="805"/>
      <c r="M36" s="805"/>
      <c r="N36" s="805"/>
      <c r="O36" s="805"/>
      <c r="P36" s="806"/>
      <c r="Q36" s="807">
        <v>621</v>
      </c>
      <c r="R36" s="808"/>
      <c r="S36" s="808"/>
      <c r="T36" s="808"/>
      <c r="U36" s="808"/>
      <c r="V36" s="808">
        <v>554</v>
      </c>
      <c r="W36" s="808"/>
      <c r="X36" s="808"/>
      <c r="Y36" s="808"/>
      <c r="Z36" s="808"/>
      <c r="AA36" s="808">
        <v>66</v>
      </c>
      <c r="AB36" s="808"/>
      <c r="AC36" s="808"/>
      <c r="AD36" s="808"/>
      <c r="AE36" s="809"/>
      <c r="AF36" s="810">
        <v>181</v>
      </c>
      <c r="AG36" s="811"/>
      <c r="AH36" s="811"/>
      <c r="AI36" s="811"/>
      <c r="AJ36" s="812"/>
      <c r="AK36" s="858">
        <v>156</v>
      </c>
      <c r="AL36" s="854"/>
      <c r="AM36" s="854"/>
      <c r="AN36" s="854"/>
      <c r="AO36" s="854"/>
      <c r="AP36" s="854">
        <v>2408</v>
      </c>
      <c r="AQ36" s="854"/>
      <c r="AR36" s="854"/>
      <c r="AS36" s="854"/>
      <c r="AT36" s="854"/>
      <c r="AU36" s="854">
        <v>784</v>
      </c>
      <c r="AV36" s="854"/>
      <c r="AW36" s="854"/>
      <c r="AX36" s="854"/>
      <c r="AY36" s="854"/>
      <c r="AZ36" s="855" t="s">
        <v>560</v>
      </c>
      <c r="BA36" s="855"/>
      <c r="BB36" s="855"/>
      <c r="BC36" s="855"/>
      <c r="BD36" s="855"/>
      <c r="BE36" s="856" t="s">
        <v>399</v>
      </c>
      <c r="BF36" s="856"/>
      <c r="BG36" s="856"/>
      <c r="BH36" s="856"/>
      <c r="BI36" s="857"/>
      <c r="BJ36" s="226"/>
      <c r="BK36" s="226"/>
      <c r="BL36" s="226"/>
      <c r="BM36" s="226"/>
      <c r="BN36" s="226"/>
      <c r="BO36" s="236"/>
      <c r="BP36" s="236"/>
      <c r="BQ36" s="233">
        <v>30</v>
      </c>
      <c r="BR36" s="234"/>
      <c r="BS36" s="797"/>
      <c r="BT36" s="798"/>
      <c r="BU36" s="798"/>
      <c r="BV36" s="798"/>
      <c r="BW36" s="798"/>
      <c r="BX36" s="798"/>
      <c r="BY36" s="798"/>
      <c r="BZ36" s="798"/>
      <c r="CA36" s="798"/>
      <c r="CB36" s="798"/>
      <c r="CC36" s="798"/>
      <c r="CD36" s="798"/>
      <c r="CE36" s="798"/>
      <c r="CF36" s="798"/>
      <c r="CG36" s="799"/>
      <c r="CH36" s="800"/>
      <c r="CI36" s="801"/>
      <c r="CJ36" s="801"/>
      <c r="CK36" s="801"/>
      <c r="CL36" s="802"/>
      <c r="CM36" s="800"/>
      <c r="CN36" s="801"/>
      <c r="CO36" s="801"/>
      <c r="CP36" s="801"/>
      <c r="CQ36" s="802"/>
      <c r="CR36" s="800"/>
      <c r="CS36" s="801"/>
      <c r="CT36" s="801"/>
      <c r="CU36" s="801"/>
      <c r="CV36" s="802"/>
      <c r="CW36" s="800"/>
      <c r="CX36" s="801"/>
      <c r="CY36" s="801"/>
      <c r="CZ36" s="801"/>
      <c r="DA36" s="802"/>
      <c r="DB36" s="800"/>
      <c r="DC36" s="801"/>
      <c r="DD36" s="801"/>
      <c r="DE36" s="801"/>
      <c r="DF36" s="802"/>
      <c r="DG36" s="800"/>
      <c r="DH36" s="801"/>
      <c r="DI36" s="801"/>
      <c r="DJ36" s="801"/>
      <c r="DK36" s="802"/>
      <c r="DL36" s="800"/>
      <c r="DM36" s="801"/>
      <c r="DN36" s="801"/>
      <c r="DO36" s="801"/>
      <c r="DP36" s="802"/>
      <c r="DQ36" s="800"/>
      <c r="DR36" s="801"/>
      <c r="DS36" s="801"/>
      <c r="DT36" s="801"/>
      <c r="DU36" s="802"/>
      <c r="DV36" s="797"/>
      <c r="DW36" s="798"/>
      <c r="DX36" s="798"/>
      <c r="DY36" s="798"/>
      <c r="DZ36" s="803"/>
      <c r="EA36" s="224"/>
    </row>
    <row r="37" spans="1:131" ht="26.25" customHeight="1" x14ac:dyDescent="0.15">
      <c r="A37" s="237">
        <v>10</v>
      </c>
      <c r="B37" s="804" t="s">
        <v>400</v>
      </c>
      <c r="C37" s="805"/>
      <c r="D37" s="805"/>
      <c r="E37" s="805"/>
      <c r="F37" s="805"/>
      <c r="G37" s="805"/>
      <c r="H37" s="805"/>
      <c r="I37" s="805"/>
      <c r="J37" s="805"/>
      <c r="K37" s="805"/>
      <c r="L37" s="805"/>
      <c r="M37" s="805"/>
      <c r="N37" s="805"/>
      <c r="O37" s="805"/>
      <c r="P37" s="806"/>
      <c r="Q37" s="807">
        <v>1798</v>
      </c>
      <c r="R37" s="808"/>
      <c r="S37" s="808"/>
      <c r="T37" s="808"/>
      <c r="U37" s="808"/>
      <c r="V37" s="808">
        <v>1686</v>
      </c>
      <c r="W37" s="808"/>
      <c r="X37" s="808"/>
      <c r="Y37" s="808"/>
      <c r="Z37" s="808"/>
      <c r="AA37" s="808">
        <v>112</v>
      </c>
      <c r="AB37" s="808"/>
      <c r="AC37" s="808"/>
      <c r="AD37" s="808"/>
      <c r="AE37" s="809"/>
      <c r="AF37" s="810">
        <v>112</v>
      </c>
      <c r="AG37" s="811"/>
      <c r="AH37" s="811"/>
      <c r="AI37" s="811"/>
      <c r="AJ37" s="812"/>
      <c r="AK37" s="858">
        <v>533</v>
      </c>
      <c r="AL37" s="854"/>
      <c r="AM37" s="854"/>
      <c r="AN37" s="854"/>
      <c r="AO37" s="854"/>
      <c r="AP37" s="854">
        <v>6312</v>
      </c>
      <c r="AQ37" s="854"/>
      <c r="AR37" s="854"/>
      <c r="AS37" s="854"/>
      <c r="AT37" s="854"/>
      <c r="AU37" s="854">
        <v>5438</v>
      </c>
      <c r="AV37" s="854"/>
      <c r="AW37" s="854"/>
      <c r="AX37" s="854"/>
      <c r="AY37" s="854"/>
      <c r="AZ37" s="855" t="s">
        <v>560</v>
      </c>
      <c r="BA37" s="855"/>
      <c r="BB37" s="855"/>
      <c r="BC37" s="855"/>
      <c r="BD37" s="855"/>
      <c r="BE37" s="856" t="s">
        <v>401</v>
      </c>
      <c r="BF37" s="856"/>
      <c r="BG37" s="856"/>
      <c r="BH37" s="856"/>
      <c r="BI37" s="857"/>
      <c r="BJ37" s="226"/>
      <c r="BK37" s="226"/>
      <c r="BL37" s="226"/>
      <c r="BM37" s="226"/>
      <c r="BN37" s="226"/>
      <c r="BO37" s="236"/>
      <c r="BP37" s="236"/>
      <c r="BQ37" s="233">
        <v>31</v>
      </c>
      <c r="BR37" s="234"/>
      <c r="BS37" s="797"/>
      <c r="BT37" s="798"/>
      <c r="BU37" s="798"/>
      <c r="BV37" s="798"/>
      <c r="BW37" s="798"/>
      <c r="BX37" s="798"/>
      <c r="BY37" s="798"/>
      <c r="BZ37" s="798"/>
      <c r="CA37" s="798"/>
      <c r="CB37" s="798"/>
      <c r="CC37" s="798"/>
      <c r="CD37" s="798"/>
      <c r="CE37" s="798"/>
      <c r="CF37" s="798"/>
      <c r="CG37" s="799"/>
      <c r="CH37" s="800"/>
      <c r="CI37" s="801"/>
      <c r="CJ37" s="801"/>
      <c r="CK37" s="801"/>
      <c r="CL37" s="802"/>
      <c r="CM37" s="800"/>
      <c r="CN37" s="801"/>
      <c r="CO37" s="801"/>
      <c r="CP37" s="801"/>
      <c r="CQ37" s="802"/>
      <c r="CR37" s="800"/>
      <c r="CS37" s="801"/>
      <c r="CT37" s="801"/>
      <c r="CU37" s="801"/>
      <c r="CV37" s="802"/>
      <c r="CW37" s="800"/>
      <c r="CX37" s="801"/>
      <c r="CY37" s="801"/>
      <c r="CZ37" s="801"/>
      <c r="DA37" s="802"/>
      <c r="DB37" s="800"/>
      <c r="DC37" s="801"/>
      <c r="DD37" s="801"/>
      <c r="DE37" s="801"/>
      <c r="DF37" s="802"/>
      <c r="DG37" s="800"/>
      <c r="DH37" s="801"/>
      <c r="DI37" s="801"/>
      <c r="DJ37" s="801"/>
      <c r="DK37" s="802"/>
      <c r="DL37" s="800"/>
      <c r="DM37" s="801"/>
      <c r="DN37" s="801"/>
      <c r="DO37" s="801"/>
      <c r="DP37" s="802"/>
      <c r="DQ37" s="800"/>
      <c r="DR37" s="801"/>
      <c r="DS37" s="801"/>
      <c r="DT37" s="801"/>
      <c r="DU37" s="802"/>
      <c r="DV37" s="797"/>
      <c r="DW37" s="798"/>
      <c r="DX37" s="798"/>
      <c r="DY37" s="798"/>
      <c r="DZ37" s="803"/>
      <c r="EA37" s="224"/>
    </row>
    <row r="38" spans="1:131" ht="26.25" customHeight="1" x14ac:dyDescent="0.15">
      <c r="A38" s="237">
        <v>11</v>
      </c>
      <c r="B38" s="804"/>
      <c r="C38" s="805"/>
      <c r="D38" s="805"/>
      <c r="E38" s="805"/>
      <c r="F38" s="805"/>
      <c r="G38" s="805"/>
      <c r="H38" s="805"/>
      <c r="I38" s="805"/>
      <c r="J38" s="805"/>
      <c r="K38" s="805"/>
      <c r="L38" s="805"/>
      <c r="M38" s="805"/>
      <c r="N38" s="805"/>
      <c r="O38" s="805"/>
      <c r="P38" s="806"/>
      <c r="Q38" s="807"/>
      <c r="R38" s="808"/>
      <c r="S38" s="808"/>
      <c r="T38" s="808"/>
      <c r="U38" s="808"/>
      <c r="V38" s="808"/>
      <c r="W38" s="808"/>
      <c r="X38" s="808"/>
      <c r="Y38" s="808"/>
      <c r="Z38" s="808"/>
      <c r="AA38" s="808"/>
      <c r="AB38" s="808"/>
      <c r="AC38" s="808"/>
      <c r="AD38" s="808"/>
      <c r="AE38" s="809"/>
      <c r="AF38" s="810"/>
      <c r="AG38" s="811"/>
      <c r="AH38" s="811"/>
      <c r="AI38" s="811"/>
      <c r="AJ38" s="812"/>
      <c r="AK38" s="858"/>
      <c r="AL38" s="854"/>
      <c r="AM38" s="854"/>
      <c r="AN38" s="854"/>
      <c r="AO38" s="854"/>
      <c r="AP38" s="854"/>
      <c r="AQ38" s="854"/>
      <c r="AR38" s="854"/>
      <c r="AS38" s="854"/>
      <c r="AT38" s="854"/>
      <c r="AU38" s="854"/>
      <c r="AV38" s="854"/>
      <c r="AW38" s="854"/>
      <c r="AX38" s="854"/>
      <c r="AY38" s="854"/>
      <c r="AZ38" s="855"/>
      <c r="BA38" s="855"/>
      <c r="BB38" s="855"/>
      <c r="BC38" s="855"/>
      <c r="BD38" s="855"/>
      <c r="BE38" s="856"/>
      <c r="BF38" s="856"/>
      <c r="BG38" s="856"/>
      <c r="BH38" s="856"/>
      <c r="BI38" s="857"/>
      <c r="BJ38" s="226"/>
      <c r="BK38" s="226"/>
      <c r="BL38" s="226"/>
      <c r="BM38" s="226"/>
      <c r="BN38" s="226"/>
      <c r="BO38" s="236"/>
      <c r="BP38" s="236"/>
      <c r="BQ38" s="233">
        <v>32</v>
      </c>
      <c r="BR38" s="234"/>
      <c r="BS38" s="797"/>
      <c r="BT38" s="798"/>
      <c r="BU38" s="798"/>
      <c r="BV38" s="798"/>
      <c r="BW38" s="798"/>
      <c r="BX38" s="798"/>
      <c r="BY38" s="798"/>
      <c r="BZ38" s="798"/>
      <c r="CA38" s="798"/>
      <c r="CB38" s="798"/>
      <c r="CC38" s="798"/>
      <c r="CD38" s="798"/>
      <c r="CE38" s="798"/>
      <c r="CF38" s="798"/>
      <c r="CG38" s="799"/>
      <c r="CH38" s="800"/>
      <c r="CI38" s="801"/>
      <c r="CJ38" s="801"/>
      <c r="CK38" s="801"/>
      <c r="CL38" s="802"/>
      <c r="CM38" s="800"/>
      <c r="CN38" s="801"/>
      <c r="CO38" s="801"/>
      <c r="CP38" s="801"/>
      <c r="CQ38" s="802"/>
      <c r="CR38" s="800"/>
      <c r="CS38" s="801"/>
      <c r="CT38" s="801"/>
      <c r="CU38" s="801"/>
      <c r="CV38" s="802"/>
      <c r="CW38" s="800"/>
      <c r="CX38" s="801"/>
      <c r="CY38" s="801"/>
      <c r="CZ38" s="801"/>
      <c r="DA38" s="802"/>
      <c r="DB38" s="800"/>
      <c r="DC38" s="801"/>
      <c r="DD38" s="801"/>
      <c r="DE38" s="801"/>
      <c r="DF38" s="802"/>
      <c r="DG38" s="800"/>
      <c r="DH38" s="801"/>
      <c r="DI38" s="801"/>
      <c r="DJ38" s="801"/>
      <c r="DK38" s="802"/>
      <c r="DL38" s="800"/>
      <c r="DM38" s="801"/>
      <c r="DN38" s="801"/>
      <c r="DO38" s="801"/>
      <c r="DP38" s="802"/>
      <c r="DQ38" s="800"/>
      <c r="DR38" s="801"/>
      <c r="DS38" s="801"/>
      <c r="DT38" s="801"/>
      <c r="DU38" s="802"/>
      <c r="DV38" s="797"/>
      <c r="DW38" s="798"/>
      <c r="DX38" s="798"/>
      <c r="DY38" s="798"/>
      <c r="DZ38" s="803"/>
      <c r="EA38" s="224"/>
    </row>
    <row r="39" spans="1:131" ht="26.25" customHeight="1" x14ac:dyDescent="0.15">
      <c r="A39" s="237">
        <v>12</v>
      </c>
      <c r="B39" s="804"/>
      <c r="C39" s="805"/>
      <c r="D39" s="805"/>
      <c r="E39" s="805"/>
      <c r="F39" s="805"/>
      <c r="G39" s="805"/>
      <c r="H39" s="805"/>
      <c r="I39" s="805"/>
      <c r="J39" s="805"/>
      <c r="K39" s="805"/>
      <c r="L39" s="805"/>
      <c r="M39" s="805"/>
      <c r="N39" s="805"/>
      <c r="O39" s="805"/>
      <c r="P39" s="806"/>
      <c r="Q39" s="807"/>
      <c r="R39" s="808"/>
      <c r="S39" s="808"/>
      <c r="T39" s="808"/>
      <c r="U39" s="808"/>
      <c r="V39" s="808"/>
      <c r="W39" s="808"/>
      <c r="X39" s="808"/>
      <c r="Y39" s="808"/>
      <c r="Z39" s="808"/>
      <c r="AA39" s="808"/>
      <c r="AB39" s="808"/>
      <c r="AC39" s="808"/>
      <c r="AD39" s="808"/>
      <c r="AE39" s="809"/>
      <c r="AF39" s="810"/>
      <c r="AG39" s="811"/>
      <c r="AH39" s="811"/>
      <c r="AI39" s="811"/>
      <c r="AJ39" s="812"/>
      <c r="AK39" s="858"/>
      <c r="AL39" s="854"/>
      <c r="AM39" s="854"/>
      <c r="AN39" s="854"/>
      <c r="AO39" s="854"/>
      <c r="AP39" s="854"/>
      <c r="AQ39" s="854"/>
      <c r="AR39" s="854"/>
      <c r="AS39" s="854"/>
      <c r="AT39" s="854"/>
      <c r="AU39" s="854"/>
      <c r="AV39" s="854"/>
      <c r="AW39" s="854"/>
      <c r="AX39" s="854"/>
      <c r="AY39" s="854"/>
      <c r="AZ39" s="855"/>
      <c r="BA39" s="855"/>
      <c r="BB39" s="855"/>
      <c r="BC39" s="855"/>
      <c r="BD39" s="855"/>
      <c r="BE39" s="856"/>
      <c r="BF39" s="856"/>
      <c r="BG39" s="856"/>
      <c r="BH39" s="856"/>
      <c r="BI39" s="857"/>
      <c r="BJ39" s="226"/>
      <c r="BK39" s="226"/>
      <c r="BL39" s="226"/>
      <c r="BM39" s="226"/>
      <c r="BN39" s="226"/>
      <c r="BO39" s="236"/>
      <c r="BP39" s="236"/>
      <c r="BQ39" s="233">
        <v>33</v>
      </c>
      <c r="BR39" s="234"/>
      <c r="BS39" s="797"/>
      <c r="BT39" s="798"/>
      <c r="BU39" s="798"/>
      <c r="BV39" s="798"/>
      <c r="BW39" s="798"/>
      <c r="BX39" s="798"/>
      <c r="BY39" s="798"/>
      <c r="BZ39" s="798"/>
      <c r="CA39" s="798"/>
      <c r="CB39" s="798"/>
      <c r="CC39" s="798"/>
      <c r="CD39" s="798"/>
      <c r="CE39" s="798"/>
      <c r="CF39" s="798"/>
      <c r="CG39" s="799"/>
      <c r="CH39" s="800"/>
      <c r="CI39" s="801"/>
      <c r="CJ39" s="801"/>
      <c r="CK39" s="801"/>
      <c r="CL39" s="802"/>
      <c r="CM39" s="800"/>
      <c r="CN39" s="801"/>
      <c r="CO39" s="801"/>
      <c r="CP39" s="801"/>
      <c r="CQ39" s="802"/>
      <c r="CR39" s="800"/>
      <c r="CS39" s="801"/>
      <c r="CT39" s="801"/>
      <c r="CU39" s="801"/>
      <c r="CV39" s="802"/>
      <c r="CW39" s="800"/>
      <c r="CX39" s="801"/>
      <c r="CY39" s="801"/>
      <c r="CZ39" s="801"/>
      <c r="DA39" s="802"/>
      <c r="DB39" s="800"/>
      <c r="DC39" s="801"/>
      <c r="DD39" s="801"/>
      <c r="DE39" s="801"/>
      <c r="DF39" s="802"/>
      <c r="DG39" s="800"/>
      <c r="DH39" s="801"/>
      <c r="DI39" s="801"/>
      <c r="DJ39" s="801"/>
      <c r="DK39" s="802"/>
      <c r="DL39" s="800"/>
      <c r="DM39" s="801"/>
      <c r="DN39" s="801"/>
      <c r="DO39" s="801"/>
      <c r="DP39" s="802"/>
      <c r="DQ39" s="800"/>
      <c r="DR39" s="801"/>
      <c r="DS39" s="801"/>
      <c r="DT39" s="801"/>
      <c r="DU39" s="802"/>
      <c r="DV39" s="797"/>
      <c r="DW39" s="798"/>
      <c r="DX39" s="798"/>
      <c r="DY39" s="798"/>
      <c r="DZ39" s="803"/>
      <c r="EA39" s="224"/>
    </row>
    <row r="40" spans="1:131" ht="26.25" customHeight="1" x14ac:dyDescent="0.15">
      <c r="A40" s="233">
        <v>13</v>
      </c>
      <c r="B40" s="804"/>
      <c r="C40" s="805"/>
      <c r="D40" s="805"/>
      <c r="E40" s="805"/>
      <c r="F40" s="805"/>
      <c r="G40" s="805"/>
      <c r="H40" s="805"/>
      <c r="I40" s="805"/>
      <c r="J40" s="805"/>
      <c r="K40" s="805"/>
      <c r="L40" s="805"/>
      <c r="M40" s="805"/>
      <c r="N40" s="805"/>
      <c r="O40" s="805"/>
      <c r="P40" s="806"/>
      <c r="Q40" s="807"/>
      <c r="R40" s="808"/>
      <c r="S40" s="808"/>
      <c r="T40" s="808"/>
      <c r="U40" s="808"/>
      <c r="V40" s="808"/>
      <c r="W40" s="808"/>
      <c r="X40" s="808"/>
      <c r="Y40" s="808"/>
      <c r="Z40" s="808"/>
      <c r="AA40" s="808"/>
      <c r="AB40" s="808"/>
      <c r="AC40" s="808"/>
      <c r="AD40" s="808"/>
      <c r="AE40" s="809"/>
      <c r="AF40" s="810"/>
      <c r="AG40" s="811"/>
      <c r="AH40" s="811"/>
      <c r="AI40" s="811"/>
      <c r="AJ40" s="812"/>
      <c r="AK40" s="858"/>
      <c r="AL40" s="854"/>
      <c r="AM40" s="854"/>
      <c r="AN40" s="854"/>
      <c r="AO40" s="854"/>
      <c r="AP40" s="854"/>
      <c r="AQ40" s="854"/>
      <c r="AR40" s="854"/>
      <c r="AS40" s="854"/>
      <c r="AT40" s="854"/>
      <c r="AU40" s="854"/>
      <c r="AV40" s="854"/>
      <c r="AW40" s="854"/>
      <c r="AX40" s="854"/>
      <c r="AY40" s="854"/>
      <c r="AZ40" s="855"/>
      <c r="BA40" s="855"/>
      <c r="BB40" s="855"/>
      <c r="BC40" s="855"/>
      <c r="BD40" s="855"/>
      <c r="BE40" s="856"/>
      <c r="BF40" s="856"/>
      <c r="BG40" s="856"/>
      <c r="BH40" s="856"/>
      <c r="BI40" s="857"/>
      <c r="BJ40" s="226"/>
      <c r="BK40" s="226"/>
      <c r="BL40" s="226"/>
      <c r="BM40" s="226"/>
      <c r="BN40" s="226"/>
      <c r="BO40" s="236"/>
      <c r="BP40" s="236"/>
      <c r="BQ40" s="233">
        <v>34</v>
      </c>
      <c r="BR40" s="234"/>
      <c r="BS40" s="797"/>
      <c r="BT40" s="798"/>
      <c r="BU40" s="798"/>
      <c r="BV40" s="798"/>
      <c r="BW40" s="798"/>
      <c r="BX40" s="798"/>
      <c r="BY40" s="798"/>
      <c r="BZ40" s="798"/>
      <c r="CA40" s="798"/>
      <c r="CB40" s="798"/>
      <c r="CC40" s="798"/>
      <c r="CD40" s="798"/>
      <c r="CE40" s="798"/>
      <c r="CF40" s="798"/>
      <c r="CG40" s="799"/>
      <c r="CH40" s="800"/>
      <c r="CI40" s="801"/>
      <c r="CJ40" s="801"/>
      <c r="CK40" s="801"/>
      <c r="CL40" s="802"/>
      <c r="CM40" s="800"/>
      <c r="CN40" s="801"/>
      <c r="CO40" s="801"/>
      <c r="CP40" s="801"/>
      <c r="CQ40" s="802"/>
      <c r="CR40" s="800"/>
      <c r="CS40" s="801"/>
      <c r="CT40" s="801"/>
      <c r="CU40" s="801"/>
      <c r="CV40" s="802"/>
      <c r="CW40" s="800"/>
      <c r="CX40" s="801"/>
      <c r="CY40" s="801"/>
      <c r="CZ40" s="801"/>
      <c r="DA40" s="802"/>
      <c r="DB40" s="800"/>
      <c r="DC40" s="801"/>
      <c r="DD40" s="801"/>
      <c r="DE40" s="801"/>
      <c r="DF40" s="802"/>
      <c r="DG40" s="800"/>
      <c r="DH40" s="801"/>
      <c r="DI40" s="801"/>
      <c r="DJ40" s="801"/>
      <c r="DK40" s="802"/>
      <c r="DL40" s="800"/>
      <c r="DM40" s="801"/>
      <c r="DN40" s="801"/>
      <c r="DO40" s="801"/>
      <c r="DP40" s="802"/>
      <c r="DQ40" s="800"/>
      <c r="DR40" s="801"/>
      <c r="DS40" s="801"/>
      <c r="DT40" s="801"/>
      <c r="DU40" s="802"/>
      <c r="DV40" s="797"/>
      <c r="DW40" s="798"/>
      <c r="DX40" s="798"/>
      <c r="DY40" s="798"/>
      <c r="DZ40" s="803"/>
      <c r="EA40" s="224"/>
    </row>
    <row r="41" spans="1:131" ht="26.25" customHeight="1" x14ac:dyDescent="0.15">
      <c r="A41" s="233">
        <v>14</v>
      </c>
      <c r="B41" s="804"/>
      <c r="C41" s="805"/>
      <c r="D41" s="805"/>
      <c r="E41" s="805"/>
      <c r="F41" s="805"/>
      <c r="G41" s="805"/>
      <c r="H41" s="805"/>
      <c r="I41" s="805"/>
      <c r="J41" s="805"/>
      <c r="K41" s="805"/>
      <c r="L41" s="805"/>
      <c r="M41" s="805"/>
      <c r="N41" s="805"/>
      <c r="O41" s="805"/>
      <c r="P41" s="806"/>
      <c r="Q41" s="807"/>
      <c r="R41" s="808"/>
      <c r="S41" s="808"/>
      <c r="T41" s="808"/>
      <c r="U41" s="808"/>
      <c r="V41" s="808"/>
      <c r="W41" s="808"/>
      <c r="X41" s="808"/>
      <c r="Y41" s="808"/>
      <c r="Z41" s="808"/>
      <c r="AA41" s="808"/>
      <c r="AB41" s="808"/>
      <c r="AC41" s="808"/>
      <c r="AD41" s="808"/>
      <c r="AE41" s="809"/>
      <c r="AF41" s="810"/>
      <c r="AG41" s="811"/>
      <c r="AH41" s="811"/>
      <c r="AI41" s="811"/>
      <c r="AJ41" s="812"/>
      <c r="AK41" s="858"/>
      <c r="AL41" s="854"/>
      <c r="AM41" s="854"/>
      <c r="AN41" s="854"/>
      <c r="AO41" s="854"/>
      <c r="AP41" s="854"/>
      <c r="AQ41" s="854"/>
      <c r="AR41" s="854"/>
      <c r="AS41" s="854"/>
      <c r="AT41" s="854"/>
      <c r="AU41" s="854"/>
      <c r="AV41" s="854"/>
      <c r="AW41" s="854"/>
      <c r="AX41" s="854"/>
      <c r="AY41" s="854"/>
      <c r="AZ41" s="855"/>
      <c r="BA41" s="855"/>
      <c r="BB41" s="855"/>
      <c r="BC41" s="855"/>
      <c r="BD41" s="855"/>
      <c r="BE41" s="856"/>
      <c r="BF41" s="856"/>
      <c r="BG41" s="856"/>
      <c r="BH41" s="856"/>
      <c r="BI41" s="857"/>
      <c r="BJ41" s="226"/>
      <c r="BK41" s="226"/>
      <c r="BL41" s="226"/>
      <c r="BM41" s="226"/>
      <c r="BN41" s="226"/>
      <c r="BO41" s="236"/>
      <c r="BP41" s="236"/>
      <c r="BQ41" s="233">
        <v>35</v>
      </c>
      <c r="BR41" s="234"/>
      <c r="BS41" s="797"/>
      <c r="BT41" s="798"/>
      <c r="BU41" s="798"/>
      <c r="BV41" s="798"/>
      <c r="BW41" s="798"/>
      <c r="BX41" s="798"/>
      <c r="BY41" s="798"/>
      <c r="BZ41" s="798"/>
      <c r="CA41" s="798"/>
      <c r="CB41" s="798"/>
      <c r="CC41" s="798"/>
      <c r="CD41" s="798"/>
      <c r="CE41" s="798"/>
      <c r="CF41" s="798"/>
      <c r="CG41" s="799"/>
      <c r="CH41" s="800"/>
      <c r="CI41" s="801"/>
      <c r="CJ41" s="801"/>
      <c r="CK41" s="801"/>
      <c r="CL41" s="802"/>
      <c r="CM41" s="800"/>
      <c r="CN41" s="801"/>
      <c r="CO41" s="801"/>
      <c r="CP41" s="801"/>
      <c r="CQ41" s="802"/>
      <c r="CR41" s="800"/>
      <c r="CS41" s="801"/>
      <c r="CT41" s="801"/>
      <c r="CU41" s="801"/>
      <c r="CV41" s="802"/>
      <c r="CW41" s="800"/>
      <c r="CX41" s="801"/>
      <c r="CY41" s="801"/>
      <c r="CZ41" s="801"/>
      <c r="DA41" s="802"/>
      <c r="DB41" s="800"/>
      <c r="DC41" s="801"/>
      <c r="DD41" s="801"/>
      <c r="DE41" s="801"/>
      <c r="DF41" s="802"/>
      <c r="DG41" s="800"/>
      <c r="DH41" s="801"/>
      <c r="DI41" s="801"/>
      <c r="DJ41" s="801"/>
      <c r="DK41" s="802"/>
      <c r="DL41" s="800"/>
      <c r="DM41" s="801"/>
      <c r="DN41" s="801"/>
      <c r="DO41" s="801"/>
      <c r="DP41" s="802"/>
      <c r="DQ41" s="800"/>
      <c r="DR41" s="801"/>
      <c r="DS41" s="801"/>
      <c r="DT41" s="801"/>
      <c r="DU41" s="802"/>
      <c r="DV41" s="797"/>
      <c r="DW41" s="798"/>
      <c r="DX41" s="798"/>
      <c r="DY41" s="798"/>
      <c r="DZ41" s="803"/>
      <c r="EA41" s="224"/>
    </row>
    <row r="42" spans="1:131" ht="26.25" customHeight="1" x14ac:dyDescent="0.15">
      <c r="A42" s="233">
        <v>15</v>
      </c>
      <c r="B42" s="804"/>
      <c r="C42" s="805"/>
      <c r="D42" s="805"/>
      <c r="E42" s="805"/>
      <c r="F42" s="805"/>
      <c r="G42" s="805"/>
      <c r="H42" s="805"/>
      <c r="I42" s="805"/>
      <c r="J42" s="805"/>
      <c r="K42" s="805"/>
      <c r="L42" s="805"/>
      <c r="M42" s="805"/>
      <c r="N42" s="805"/>
      <c r="O42" s="805"/>
      <c r="P42" s="806"/>
      <c r="Q42" s="807"/>
      <c r="R42" s="808"/>
      <c r="S42" s="808"/>
      <c r="T42" s="808"/>
      <c r="U42" s="808"/>
      <c r="V42" s="808"/>
      <c r="W42" s="808"/>
      <c r="X42" s="808"/>
      <c r="Y42" s="808"/>
      <c r="Z42" s="808"/>
      <c r="AA42" s="808"/>
      <c r="AB42" s="808"/>
      <c r="AC42" s="808"/>
      <c r="AD42" s="808"/>
      <c r="AE42" s="809"/>
      <c r="AF42" s="810"/>
      <c r="AG42" s="811"/>
      <c r="AH42" s="811"/>
      <c r="AI42" s="811"/>
      <c r="AJ42" s="812"/>
      <c r="AK42" s="858"/>
      <c r="AL42" s="854"/>
      <c r="AM42" s="854"/>
      <c r="AN42" s="854"/>
      <c r="AO42" s="854"/>
      <c r="AP42" s="854"/>
      <c r="AQ42" s="854"/>
      <c r="AR42" s="854"/>
      <c r="AS42" s="854"/>
      <c r="AT42" s="854"/>
      <c r="AU42" s="854"/>
      <c r="AV42" s="854"/>
      <c r="AW42" s="854"/>
      <c r="AX42" s="854"/>
      <c r="AY42" s="854"/>
      <c r="AZ42" s="855"/>
      <c r="BA42" s="855"/>
      <c r="BB42" s="855"/>
      <c r="BC42" s="855"/>
      <c r="BD42" s="855"/>
      <c r="BE42" s="856"/>
      <c r="BF42" s="856"/>
      <c r="BG42" s="856"/>
      <c r="BH42" s="856"/>
      <c r="BI42" s="857"/>
      <c r="BJ42" s="226"/>
      <c r="BK42" s="226"/>
      <c r="BL42" s="226"/>
      <c r="BM42" s="226"/>
      <c r="BN42" s="226"/>
      <c r="BO42" s="236"/>
      <c r="BP42" s="236"/>
      <c r="BQ42" s="233">
        <v>36</v>
      </c>
      <c r="BR42" s="234"/>
      <c r="BS42" s="797"/>
      <c r="BT42" s="798"/>
      <c r="BU42" s="798"/>
      <c r="BV42" s="798"/>
      <c r="BW42" s="798"/>
      <c r="BX42" s="798"/>
      <c r="BY42" s="798"/>
      <c r="BZ42" s="798"/>
      <c r="CA42" s="798"/>
      <c r="CB42" s="798"/>
      <c r="CC42" s="798"/>
      <c r="CD42" s="798"/>
      <c r="CE42" s="798"/>
      <c r="CF42" s="798"/>
      <c r="CG42" s="799"/>
      <c r="CH42" s="800"/>
      <c r="CI42" s="801"/>
      <c r="CJ42" s="801"/>
      <c r="CK42" s="801"/>
      <c r="CL42" s="802"/>
      <c r="CM42" s="800"/>
      <c r="CN42" s="801"/>
      <c r="CO42" s="801"/>
      <c r="CP42" s="801"/>
      <c r="CQ42" s="802"/>
      <c r="CR42" s="800"/>
      <c r="CS42" s="801"/>
      <c r="CT42" s="801"/>
      <c r="CU42" s="801"/>
      <c r="CV42" s="802"/>
      <c r="CW42" s="800"/>
      <c r="CX42" s="801"/>
      <c r="CY42" s="801"/>
      <c r="CZ42" s="801"/>
      <c r="DA42" s="802"/>
      <c r="DB42" s="800"/>
      <c r="DC42" s="801"/>
      <c r="DD42" s="801"/>
      <c r="DE42" s="801"/>
      <c r="DF42" s="802"/>
      <c r="DG42" s="800"/>
      <c r="DH42" s="801"/>
      <c r="DI42" s="801"/>
      <c r="DJ42" s="801"/>
      <c r="DK42" s="802"/>
      <c r="DL42" s="800"/>
      <c r="DM42" s="801"/>
      <c r="DN42" s="801"/>
      <c r="DO42" s="801"/>
      <c r="DP42" s="802"/>
      <c r="DQ42" s="800"/>
      <c r="DR42" s="801"/>
      <c r="DS42" s="801"/>
      <c r="DT42" s="801"/>
      <c r="DU42" s="802"/>
      <c r="DV42" s="797"/>
      <c r="DW42" s="798"/>
      <c r="DX42" s="798"/>
      <c r="DY42" s="798"/>
      <c r="DZ42" s="803"/>
      <c r="EA42" s="224"/>
    </row>
    <row r="43" spans="1:131" ht="26.25" customHeight="1" x14ac:dyDescent="0.15">
      <c r="A43" s="233">
        <v>16</v>
      </c>
      <c r="B43" s="804"/>
      <c r="C43" s="805"/>
      <c r="D43" s="805"/>
      <c r="E43" s="805"/>
      <c r="F43" s="805"/>
      <c r="G43" s="805"/>
      <c r="H43" s="805"/>
      <c r="I43" s="805"/>
      <c r="J43" s="805"/>
      <c r="K43" s="805"/>
      <c r="L43" s="805"/>
      <c r="M43" s="805"/>
      <c r="N43" s="805"/>
      <c r="O43" s="805"/>
      <c r="P43" s="806"/>
      <c r="Q43" s="807"/>
      <c r="R43" s="808"/>
      <c r="S43" s="808"/>
      <c r="T43" s="808"/>
      <c r="U43" s="808"/>
      <c r="V43" s="808"/>
      <c r="W43" s="808"/>
      <c r="X43" s="808"/>
      <c r="Y43" s="808"/>
      <c r="Z43" s="808"/>
      <c r="AA43" s="808"/>
      <c r="AB43" s="808"/>
      <c r="AC43" s="808"/>
      <c r="AD43" s="808"/>
      <c r="AE43" s="809"/>
      <c r="AF43" s="810"/>
      <c r="AG43" s="811"/>
      <c r="AH43" s="811"/>
      <c r="AI43" s="811"/>
      <c r="AJ43" s="812"/>
      <c r="AK43" s="858"/>
      <c r="AL43" s="854"/>
      <c r="AM43" s="854"/>
      <c r="AN43" s="854"/>
      <c r="AO43" s="854"/>
      <c r="AP43" s="854"/>
      <c r="AQ43" s="854"/>
      <c r="AR43" s="854"/>
      <c r="AS43" s="854"/>
      <c r="AT43" s="854"/>
      <c r="AU43" s="854"/>
      <c r="AV43" s="854"/>
      <c r="AW43" s="854"/>
      <c r="AX43" s="854"/>
      <c r="AY43" s="854"/>
      <c r="AZ43" s="855"/>
      <c r="BA43" s="855"/>
      <c r="BB43" s="855"/>
      <c r="BC43" s="855"/>
      <c r="BD43" s="855"/>
      <c r="BE43" s="856"/>
      <c r="BF43" s="856"/>
      <c r="BG43" s="856"/>
      <c r="BH43" s="856"/>
      <c r="BI43" s="857"/>
      <c r="BJ43" s="226"/>
      <c r="BK43" s="226"/>
      <c r="BL43" s="226"/>
      <c r="BM43" s="226"/>
      <c r="BN43" s="226"/>
      <c r="BO43" s="236"/>
      <c r="BP43" s="236"/>
      <c r="BQ43" s="233">
        <v>37</v>
      </c>
      <c r="BR43" s="234"/>
      <c r="BS43" s="797"/>
      <c r="BT43" s="798"/>
      <c r="BU43" s="798"/>
      <c r="BV43" s="798"/>
      <c r="BW43" s="798"/>
      <c r="BX43" s="798"/>
      <c r="BY43" s="798"/>
      <c r="BZ43" s="798"/>
      <c r="CA43" s="798"/>
      <c r="CB43" s="798"/>
      <c r="CC43" s="798"/>
      <c r="CD43" s="798"/>
      <c r="CE43" s="798"/>
      <c r="CF43" s="798"/>
      <c r="CG43" s="799"/>
      <c r="CH43" s="800"/>
      <c r="CI43" s="801"/>
      <c r="CJ43" s="801"/>
      <c r="CK43" s="801"/>
      <c r="CL43" s="802"/>
      <c r="CM43" s="800"/>
      <c r="CN43" s="801"/>
      <c r="CO43" s="801"/>
      <c r="CP43" s="801"/>
      <c r="CQ43" s="802"/>
      <c r="CR43" s="800"/>
      <c r="CS43" s="801"/>
      <c r="CT43" s="801"/>
      <c r="CU43" s="801"/>
      <c r="CV43" s="802"/>
      <c r="CW43" s="800"/>
      <c r="CX43" s="801"/>
      <c r="CY43" s="801"/>
      <c r="CZ43" s="801"/>
      <c r="DA43" s="802"/>
      <c r="DB43" s="800"/>
      <c r="DC43" s="801"/>
      <c r="DD43" s="801"/>
      <c r="DE43" s="801"/>
      <c r="DF43" s="802"/>
      <c r="DG43" s="800"/>
      <c r="DH43" s="801"/>
      <c r="DI43" s="801"/>
      <c r="DJ43" s="801"/>
      <c r="DK43" s="802"/>
      <c r="DL43" s="800"/>
      <c r="DM43" s="801"/>
      <c r="DN43" s="801"/>
      <c r="DO43" s="801"/>
      <c r="DP43" s="802"/>
      <c r="DQ43" s="800"/>
      <c r="DR43" s="801"/>
      <c r="DS43" s="801"/>
      <c r="DT43" s="801"/>
      <c r="DU43" s="802"/>
      <c r="DV43" s="797"/>
      <c r="DW43" s="798"/>
      <c r="DX43" s="798"/>
      <c r="DY43" s="798"/>
      <c r="DZ43" s="803"/>
      <c r="EA43" s="224"/>
    </row>
    <row r="44" spans="1:131" ht="26.25" customHeight="1" x14ac:dyDescent="0.15">
      <c r="A44" s="233">
        <v>17</v>
      </c>
      <c r="B44" s="804"/>
      <c r="C44" s="805"/>
      <c r="D44" s="805"/>
      <c r="E44" s="805"/>
      <c r="F44" s="805"/>
      <c r="G44" s="805"/>
      <c r="H44" s="805"/>
      <c r="I44" s="805"/>
      <c r="J44" s="805"/>
      <c r="K44" s="805"/>
      <c r="L44" s="805"/>
      <c r="M44" s="805"/>
      <c r="N44" s="805"/>
      <c r="O44" s="805"/>
      <c r="P44" s="806"/>
      <c r="Q44" s="807"/>
      <c r="R44" s="808"/>
      <c r="S44" s="808"/>
      <c r="T44" s="808"/>
      <c r="U44" s="808"/>
      <c r="V44" s="808"/>
      <c r="W44" s="808"/>
      <c r="X44" s="808"/>
      <c r="Y44" s="808"/>
      <c r="Z44" s="808"/>
      <c r="AA44" s="808"/>
      <c r="AB44" s="808"/>
      <c r="AC44" s="808"/>
      <c r="AD44" s="808"/>
      <c r="AE44" s="809"/>
      <c r="AF44" s="810"/>
      <c r="AG44" s="811"/>
      <c r="AH44" s="811"/>
      <c r="AI44" s="811"/>
      <c r="AJ44" s="812"/>
      <c r="AK44" s="858"/>
      <c r="AL44" s="854"/>
      <c r="AM44" s="854"/>
      <c r="AN44" s="854"/>
      <c r="AO44" s="854"/>
      <c r="AP44" s="854"/>
      <c r="AQ44" s="854"/>
      <c r="AR44" s="854"/>
      <c r="AS44" s="854"/>
      <c r="AT44" s="854"/>
      <c r="AU44" s="854"/>
      <c r="AV44" s="854"/>
      <c r="AW44" s="854"/>
      <c r="AX44" s="854"/>
      <c r="AY44" s="854"/>
      <c r="AZ44" s="855"/>
      <c r="BA44" s="855"/>
      <c r="BB44" s="855"/>
      <c r="BC44" s="855"/>
      <c r="BD44" s="855"/>
      <c r="BE44" s="856"/>
      <c r="BF44" s="856"/>
      <c r="BG44" s="856"/>
      <c r="BH44" s="856"/>
      <c r="BI44" s="857"/>
      <c r="BJ44" s="226"/>
      <c r="BK44" s="226"/>
      <c r="BL44" s="226"/>
      <c r="BM44" s="226"/>
      <c r="BN44" s="226"/>
      <c r="BO44" s="236"/>
      <c r="BP44" s="236"/>
      <c r="BQ44" s="233">
        <v>38</v>
      </c>
      <c r="BR44" s="234"/>
      <c r="BS44" s="797"/>
      <c r="BT44" s="798"/>
      <c r="BU44" s="798"/>
      <c r="BV44" s="798"/>
      <c r="BW44" s="798"/>
      <c r="BX44" s="798"/>
      <c r="BY44" s="798"/>
      <c r="BZ44" s="798"/>
      <c r="CA44" s="798"/>
      <c r="CB44" s="798"/>
      <c r="CC44" s="798"/>
      <c r="CD44" s="798"/>
      <c r="CE44" s="798"/>
      <c r="CF44" s="798"/>
      <c r="CG44" s="799"/>
      <c r="CH44" s="800"/>
      <c r="CI44" s="801"/>
      <c r="CJ44" s="801"/>
      <c r="CK44" s="801"/>
      <c r="CL44" s="802"/>
      <c r="CM44" s="800"/>
      <c r="CN44" s="801"/>
      <c r="CO44" s="801"/>
      <c r="CP44" s="801"/>
      <c r="CQ44" s="802"/>
      <c r="CR44" s="800"/>
      <c r="CS44" s="801"/>
      <c r="CT44" s="801"/>
      <c r="CU44" s="801"/>
      <c r="CV44" s="802"/>
      <c r="CW44" s="800"/>
      <c r="CX44" s="801"/>
      <c r="CY44" s="801"/>
      <c r="CZ44" s="801"/>
      <c r="DA44" s="802"/>
      <c r="DB44" s="800"/>
      <c r="DC44" s="801"/>
      <c r="DD44" s="801"/>
      <c r="DE44" s="801"/>
      <c r="DF44" s="802"/>
      <c r="DG44" s="800"/>
      <c r="DH44" s="801"/>
      <c r="DI44" s="801"/>
      <c r="DJ44" s="801"/>
      <c r="DK44" s="802"/>
      <c r="DL44" s="800"/>
      <c r="DM44" s="801"/>
      <c r="DN44" s="801"/>
      <c r="DO44" s="801"/>
      <c r="DP44" s="802"/>
      <c r="DQ44" s="800"/>
      <c r="DR44" s="801"/>
      <c r="DS44" s="801"/>
      <c r="DT44" s="801"/>
      <c r="DU44" s="802"/>
      <c r="DV44" s="797"/>
      <c r="DW44" s="798"/>
      <c r="DX44" s="798"/>
      <c r="DY44" s="798"/>
      <c r="DZ44" s="803"/>
      <c r="EA44" s="224"/>
    </row>
    <row r="45" spans="1:131" ht="26.25" customHeight="1" x14ac:dyDescent="0.15">
      <c r="A45" s="233">
        <v>18</v>
      </c>
      <c r="B45" s="804"/>
      <c r="C45" s="805"/>
      <c r="D45" s="805"/>
      <c r="E45" s="805"/>
      <c r="F45" s="805"/>
      <c r="G45" s="805"/>
      <c r="H45" s="805"/>
      <c r="I45" s="805"/>
      <c r="J45" s="805"/>
      <c r="K45" s="805"/>
      <c r="L45" s="805"/>
      <c r="M45" s="805"/>
      <c r="N45" s="805"/>
      <c r="O45" s="805"/>
      <c r="P45" s="806"/>
      <c r="Q45" s="807"/>
      <c r="R45" s="808"/>
      <c r="S45" s="808"/>
      <c r="T45" s="808"/>
      <c r="U45" s="808"/>
      <c r="V45" s="808"/>
      <c r="W45" s="808"/>
      <c r="X45" s="808"/>
      <c r="Y45" s="808"/>
      <c r="Z45" s="808"/>
      <c r="AA45" s="808"/>
      <c r="AB45" s="808"/>
      <c r="AC45" s="808"/>
      <c r="AD45" s="808"/>
      <c r="AE45" s="809"/>
      <c r="AF45" s="810"/>
      <c r="AG45" s="811"/>
      <c r="AH45" s="811"/>
      <c r="AI45" s="811"/>
      <c r="AJ45" s="812"/>
      <c r="AK45" s="858"/>
      <c r="AL45" s="854"/>
      <c r="AM45" s="854"/>
      <c r="AN45" s="854"/>
      <c r="AO45" s="854"/>
      <c r="AP45" s="854"/>
      <c r="AQ45" s="854"/>
      <c r="AR45" s="854"/>
      <c r="AS45" s="854"/>
      <c r="AT45" s="854"/>
      <c r="AU45" s="854"/>
      <c r="AV45" s="854"/>
      <c r="AW45" s="854"/>
      <c r="AX45" s="854"/>
      <c r="AY45" s="854"/>
      <c r="AZ45" s="855"/>
      <c r="BA45" s="855"/>
      <c r="BB45" s="855"/>
      <c r="BC45" s="855"/>
      <c r="BD45" s="855"/>
      <c r="BE45" s="856"/>
      <c r="BF45" s="856"/>
      <c r="BG45" s="856"/>
      <c r="BH45" s="856"/>
      <c r="BI45" s="857"/>
      <c r="BJ45" s="226"/>
      <c r="BK45" s="226"/>
      <c r="BL45" s="226"/>
      <c r="BM45" s="226"/>
      <c r="BN45" s="226"/>
      <c r="BO45" s="236"/>
      <c r="BP45" s="236"/>
      <c r="BQ45" s="233">
        <v>39</v>
      </c>
      <c r="BR45" s="234"/>
      <c r="BS45" s="797"/>
      <c r="BT45" s="798"/>
      <c r="BU45" s="798"/>
      <c r="BV45" s="798"/>
      <c r="BW45" s="798"/>
      <c r="BX45" s="798"/>
      <c r="BY45" s="798"/>
      <c r="BZ45" s="798"/>
      <c r="CA45" s="798"/>
      <c r="CB45" s="798"/>
      <c r="CC45" s="798"/>
      <c r="CD45" s="798"/>
      <c r="CE45" s="798"/>
      <c r="CF45" s="798"/>
      <c r="CG45" s="799"/>
      <c r="CH45" s="800"/>
      <c r="CI45" s="801"/>
      <c r="CJ45" s="801"/>
      <c r="CK45" s="801"/>
      <c r="CL45" s="802"/>
      <c r="CM45" s="800"/>
      <c r="CN45" s="801"/>
      <c r="CO45" s="801"/>
      <c r="CP45" s="801"/>
      <c r="CQ45" s="802"/>
      <c r="CR45" s="800"/>
      <c r="CS45" s="801"/>
      <c r="CT45" s="801"/>
      <c r="CU45" s="801"/>
      <c r="CV45" s="802"/>
      <c r="CW45" s="800"/>
      <c r="CX45" s="801"/>
      <c r="CY45" s="801"/>
      <c r="CZ45" s="801"/>
      <c r="DA45" s="802"/>
      <c r="DB45" s="800"/>
      <c r="DC45" s="801"/>
      <c r="DD45" s="801"/>
      <c r="DE45" s="801"/>
      <c r="DF45" s="802"/>
      <c r="DG45" s="800"/>
      <c r="DH45" s="801"/>
      <c r="DI45" s="801"/>
      <c r="DJ45" s="801"/>
      <c r="DK45" s="802"/>
      <c r="DL45" s="800"/>
      <c r="DM45" s="801"/>
      <c r="DN45" s="801"/>
      <c r="DO45" s="801"/>
      <c r="DP45" s="802"/>
      <c r="DQ45" s="800"/>
      <c r="DR45" s="801"/>
      <c r="DS45" s="801"/>
      <c r="DT45" s="801"/>
      <c r="DU45" s="802"/>
      <c r="DV45" s="797"/>
      <c r="DW45" s="798"/>
      <c r="DX45" s="798"/>
      <c r="DY45" s="798"/>
      <c r="DZ45" s="803"/>
      <c r="EA45" s="224"/>
    </row>
    <row r="46" spans="1:131" ht="26.25" customHeight="1" x14ac:dyDescent="0.15">
      <c r="A46" s="233">
        <v>19</v>
      </c>
      <c r="B46" s="804"/>
      <c r="C46" s="805"/>
      <c r="D46" s="805"/>
      <c r="E46" s="805"/>
      <c r="F46" s="805"/>
      <c r="G46" s="805"/>
      <c r="H46" s="805"/>
      <c r="I46" s="805"/>
      <c r="J46" s="805"/>
      <c r="K46" s="805"/>
      <c r="L46" s="805"/>
      <c r="M46" s="805"/>
      <c r="N46" s="805"/>
      <c r="O46" s="805"/>
      <c r="P46" s="806"/>
      <c r="Q46" s="807"/>
      <c r="R46" s="808"/>
      <c r="S46" s="808"/>
      <c r="T46" s="808"/>
      <c r="U46" s="808"/>
      <c r="V46" s="808"/>
      <c r="W46" s="808"/>
      <c r="X46" s="808"/>
      <c r="Y46" s="808"/>
      <c r="Z46" s="808"/>
      <c r="AA46" s="808"/>
      <c r="AB46" s="808"/>
      <c r="AC46" s="808"/>
      <c r="AD46" s="808"/>
      <c r="AE46" s="809"/>
      <c r="AF46" s="810"/>
      <c r="AG46" s="811"/>
      <c r="AH46" s="811"/>
      <c r="AI46" s="811"/>
      <c r="AJ46" s="812"/>
      <c r="AK46" s="858"/>
      <c r="AL46" s="854"/>
      <c r="AM46" s="854"/>
      <c r="AN46" s="854"/>
      <c r="AO46" s="854"/>
      <c r="AP46" s="854"/>
      <c r="AQ46" s="854"/>
      <c r="AR46" s="854"/>
      <c r="AS46" s="854"/>
      <c r="AT46" s="854"/>
      <c r="AU46" s="854"/>
      <c r="AV46" s="854"/>
      <c r="AW46" s="854"/>
      <c r="AX46" s="854"/>
      <c r="AY46" s="854"/>
      <c r="AZ46" s="855"/>
      <c r="BA46" s="855"/>
      <c r="BB46" s="855"/>
      <c r="BC46" s="855"/>
      <c r="BD46" s="855"/>
      <c r="BE46" s="856"/>
      <c r="BF46" s="856"/>
      <c r="BG46" s="856"/>
      <c r="BH46" s="856"/>
      <c r="BI46" s="857"/>
      <c r="BJ46" s="226"/>
      <c r="BK46" s="226"/>
      <c r="BL46" s="226"/>
      <c r="BM46" s="226"/>
      <c r="BN46" s="226"/>
      <c r="BO46" s="236"/>
      <c r="BP46" s="236"/>
      <c r="BQ46" s="233">
        <v>40</v>
      </c>
      <c r="BR46" s="234"/>
      <c r="BS46" s="797"/>
      <c r="BT46" s="798"/>
      <c r="BU46" s="798"/>
      <c r="BV46" s="798"/>
      <c r="BW46" s="798"/>
      <c r="BX46" s="798"/>
      <c r="BY46" s="798"/>
      <c r="BZ46" s="798"/>
      <c r="CA46" s="798"/>
      <c r="CB46" s="798"/>
      <c r="CC46" s="798"/>
      <c r="CD46" s="798"/>
      <c r="CE46" s="798"/>
      <c r="CF46" s="798"/>
      <c r="CG46" s="799"/>
      <c r="CH46" s="800"/>
      <c r="CI46" s="801"/>
      <c r="CJ46" s="801"/>
      <c r="CK46" s="801"/>
      <c r="CL46" s="802"/>
      <c r="CM46" s="800"/>
      <c r="CN46" s="801"/>
      <c r="CO46" s="801"/>
      <c r="CP46" s="801"/>
      <c r="CQ46" s="802"/>
      <c r="CR46" s="800"/>
      <c r="CS46" s="801"/>
      <c r="CT46" s="801"/>
      <c r="CU46" s="801"/>
      <c r="CV46" s="802"/>
      <c r="CW46" s="800"/>
      <c r="CX46" s="801"/>
      <c r="CY46" s="801"/>
      <c r="CZ46" s="801"/>
      <c r="DA46" s="802"/>
      <c r="DB46" s="800"/>
      <c r="DC46" s="801"/>
      <c r="DD46" s="801"/>
      <c r="DE46" s="801"/>
      <c r="DF46" s="802"/>
      <c r="DG46" s="800"/>
      <c r="DH46" s="801"/>
      <c r="DI46" s="801"/>
      <c r="DJ46" s="801"/>
      <c r="DK46" s="802"/>
      <c r="DL46" s="800"/>
      <c r="DM46" s="801"/>
      <c r="DN46" s="801"/>
      <c r="DO46" s="801"/>
      <c r="DP46" s="802"/>
      <c r="DQ46" s="800"/>
      <c r="DR46" s="801"/>
      <c r="DS46" s="801"/>
      <c r="DT46" s="801"/>
      <c r="DU46" s="802"/>
      <c r="DV46" s="797"/>
      <c r="DW46" s="798"/>
      <c r="DX46" s="798"/>
      <c r="DY46" s="798"/>
      <c r="DZ46" s="803"/>
      <c r="EA46" s="224"/>
    </row>
    <row r="47" spans="1:131" ht="26.25" customHeight="1" x14ac:dyDescent="0.15">
      <c r="A47" s="233">
        <v>20</v>
      </c>
      <c r="B47" s="804"/>
      <c r="C47" s="805"/>
      <c r="D47" s="805"/>
      <c r="E47" s="805"/>
      <c r="F47" s="805"/>
      <c r="G47" s="805"/>
      <c r="H47" s="805"/>
      <c r="I47" s="805"/>
      <c r="J47" s="805"/>
      <c r="K47" s="805"/>
      <c r="L47" s="805"/>
      <c r="M47" s="805"/>
      <c r="N47" s="805"/>
      <c r="O47" s="805"/>
      <c r="P47" s="806"/>
      <c r="Q47" s="807"/>
      <c r="R47" s="808"/>
      <c r="S47" s="808"/>
      <c r="T47" s="808"/>
      <c r="U47" s="808"/>
      <c r="V47" s="808"/>
      <c r="W47" s="808"/>
      <c r="X47" s="808"/>
      <c r="Y47" s="808"/>
      <c r="Z47" s="808"/>
      <c r="AA47" s="808"/>
      <c r="AB47" s="808"/>
      <c r="AC47" s="808"/>
      <c r="AD47" s="808"/>
      <c r="AE47" s="809"/>
      <c r="AF47" s="810"/>
      <c r="AG47" s="811"/>
      <c r="AH47" s="811"/>
      <c r="AI47" s="811"/>
      <c r="AJ47" s="812"/>
      <c r="AK47" s="858"/>
      <c r="AL47" s="854"/>
      <c r="AM47" s="854"/>
      <c r="AN47" s="854"/>
      <c r="AO47" s="854"/>
      <c r="AP47" s="854"/>
      <c r="AQ47" s="854"/>
      <c r="AR47" s="854"/>
      <c r="AS47" s="854"/>
      <c r="AT47" s="854"/>
      <c r="AU47" s="854"/>
      <c r="AV47" s="854"/>
      <c r="AW47" s="854"/>
      <c r="AX47" s="854"/>
      <c r="AY47" s="854"/>
      <c r="AZ47" s="855"/>
      <c r="BA47" s="855"/>
      <c r="BB47" s="855"/>
      <c r="BC47" s="855"/>
      <c r="BD47" s="855"/>
      <c r="BE47" s="856"/>
      <c r="BF47" s="856"/>
      <c r="BG47" s="856"/>
      <c r="BH47" s="856"/>
      <c r="BI47" s="857"/>
      <c r="BJ47" s="226"/>
      <c r="BK47" s="226"/>
      <c r="BL47" s="226"/>
      <c r="BM47" s="226"/>
      <c r="BN47" s="226"/>
      <c r="BO47" s="236"/>
      <c r="BP47" s="236"/>
      <c r="BQ47" s="233">
        <v>41</v>
      </c>
      <c r="BR47" s="234"/>
      <c r="BS47" s="797"/>
      <c r="BT47" s="798"/>
      <c r="BU47" s="798"/>
      <c r="BV47" s="798"/>
      <c r="BW47" s="798"/>
      <c r="BX47" s="798"/>
      <c r="BY47" s="798"/>
      <c r="BZ47" s="798"/>
      <c r="CA47" s="798"/>
      <c r="CB47" s="798"/>
      <c r="CC47" s="798"/>
      <c r="CD47" s="798"/>
      <c r="CE47" s="798"/>
      <c r="CF47" s="798"/>
      <c r="CG47" s="799"/>
      <c r="CH47" s="800"/>
      <c r="CI47" s="801"/>
      <c r="CJ47" s="801"/>
      <c r="CK47" s="801"/>
      <c r="CL47" s="802"/>
      <c r="CM47" s="800"/>
      <c r="CN47" s="801"/>
      <c r="CO47" s="801"/>
      <c r="CP47" s="801"/>
      <c r="CQ47" s="802"/>
      <c r="CR47" s="800"/>
      <c r="CS47" s="801"/>
      <c r="CT47" s="801"/>
      <c r="CU47" s="801"/>
      <c r="CV47" s="802"/>
      <c r="CW47" s="800"/>
      <c r="CX47" s="801"/>
      <c r="CY47" s="801"/>
      <c r="CZ47" s="801"/>
      <c r="DA47" s="802"/>
      <c r="DB47" s="800"/>
      <c r="DC47" s="801"/>
      <c r="DD47" s="801"/>
      <c r="DE47" s="801"/>
      <c r="DF47" s="802"/>
      <c r="DG47" s="800"/>
      <c r="DH47" s="801"/>
      <c r="DI47" s="801"/>
      <c r="DJ47" s="801"/>
      <c r="DK47" s="802"/>
      <c r="DL47" s="800"/>
      <c r="DM47" s="801"/>
      <c r="DN47" s="801"/>
      <c r="DO47" s="801"/>
      <c r="DP47" s="802"/>
      <c r="DQ47" s="800"/>
      <c r="DR47" s="801"/>
      <c r="DS47" s="801"/>
      <c r="DT47" s="801"/>
      <c r="DU47" s="802"/>
      <c r="DV47" s="797"/>
      <c r="DW47" s="798"/>
      <c r="DX47" s="798"/>
      <c r="DY47" s="798"/>
      <c r="DZ47" s="803"/>
      <c r="EA47" s="224"/>
    </row>
    <row r="48" spans="1:131" ht="26.25" customHeight="1" x14ac:dyDescent="0.15">
      <c r="A48" s="233">
        <v>21</v>
      </c>
      <c r="B48" s="804"/>
      <c r="C48" s="805"/>
      <c r="D48" s="805"/>
      <c r="E48" s="805"/>
      <c r="F48" s="805"/>
      <c r="G48" s="805"/>
      <c r="H48" s="805"/>
      <c r="I48" s="805"/>
      <c r="J48" s="805"/>
      <c r="K48" s="805"/>
      <c r="L48" s="805"/>
      <c r="M48" s="805"/>
      <c r="N48" s="805"/>
      <c r="O48" s="805"/>
      <c r="P48" s="806"/>
      <c r="Q48" s="807"/>
      <c r="R48" s="808"/>
      <c r="S48" s="808"/>
      <c r="T48" s="808"/>
      <c r="U48" s="808"/>
      <c r="V48" s="808"/>
      <c r="W48" s="808"/>
      <c r="X48" s="808"/>
      <c r="Y48" s="808"/>
      <c r="Z48" s="808"/>
      <c r="AA48" s="808"/>
      <c r="AB48" s="808"/>
      <c r="AC48" s="808"/>
      <c r="AD48" s="808"/>
      <c r="AE48" s="809"/>
      <c r="AF48" s="810"/>
      <c r="AG48" s="811"/>
      <c r="AH48" s="811"/>
      <c r="AI48" s="811"/>
      <c r="AJ48" s="812"/>
      <c r="AK48" s="858"/>
      <c r="AL48" s="854"/>
      <c r="AM48" s="854"/>
      <c r="AN48" s="854"/>
      <c r="AO48" s="854"/>
      <c r="AP48" s="854"/>
      <c r="AQ48" s="854"/>
      <c r="AR48" s="854"/>
      <c r="AS48" s="854"/>
      <c r="AT48" s="854"/>
      <c r="AU48" s="854"/>
      <c r="AV48" s="854"/>
      <c r="AW48" s="854"/>
      <c r="AX48" s="854"/>
      <c r="AY48" s="854"/>
      <c r="AZ48" s="855"/>
      <c r="BA48" s="855"/>
      <c r="BB48" s="855"/>
      <c r="BC48" s="855"/>
      <c r="BD48" s="855"/>
      <c r="BE48" s="856"/>
      <c r="BF48" s="856"/>
      <c r="BG48" s="856"/>
      <c r="BH48" s="856"/>
      <c r="BI48" s="857"/>
      <c r="BJ48" s="226"/>
      <c r="BK48" s="226"/>
      <c r="BL48" s="226"/>
      <c r="BM48" s="226"/>
      <c r="BN48" s="226"/>
      <c r="BO48" s="236"/>
      <c r="BP48" s="236"/>
      <c r="BQ48" s="233">
        <v>42</v>
      </c>
      <c r="BR48" s="234"/>
      <c r="BS48" s="797"/>
      <c r="BT48" s="798"/>
      <c r="BU48" s="798"/>
      <c r="BV48" s="798"/>
      <c r="BW48" s="798"/>
      <c r="BX48" s="798"/>
      <c r="BY48" s="798"/>
      <c r="BZ48" s="798"/>
      <c r="CA48" s="798"/>
      <c r="CB48" s="798"/>
      <c r="CC48" s="798"/>
      <c r="CD48" s="798"/>
      <c r="CE48" s="798"/>
      <c r="CF48" s="798"/>
      <c r="CG48" s="799"/>
      <c r="CH48" s="800"/>
      <c r="CI48" s="801"/>
      <c r="CJ48" s="801"/>
      <c r="CK48" s="801"/>
      <c r="CL48" s="802"/>
      <c r="CM48" s="800"/>
      <c r="CN48" s="801"/>
      <c r="CO48" s="801"/>
      <c r="CP48" s="801"/>
      <c r="CQ48" s="802"/>
      <c r="CR48" s="800"/>
      <c r="CS48" s="801"/>
      <c r="CT48" s="801"/>
      <c r="CU48" s="801"/>
      <c r="CV48" s="802"/>
      <c r="CW48" s="800"/>
      <c r="CX48" s="801"/>
      <c r="CY48" s="801"/>
      <c r="CZ48" s="801"/>
      <c r="DA48" s="802"/>
      <c r="DB48" s="800"/>
      <c r="DC48" s="801"/>
      <c r="DD48" s="801"/>
      <c r="DE48" s="801"/>
      <c r="DF48" s="802"/>
      <c r="DG48" s="800"/>
      <c r="DH48" s="801"/>
      <c r="DI48" s="801"/>
      <c r="DJ48" s="801"/>
      <c r="DK48" s="802"/>
      <c r="DL48" s="800"/>
      <c r="DM48" s="801"/>
      <c r="DN48" s="801"/>
      <c r="DO48" s="801"/>
      <c r="DP48" s="802"/>
      <c r="DQ48" s="800"/>
      <c r="DR48" s="801"/>
      <c r="DS48" s="801"/>
      <c r="DT48" s="801"/>
      <c r="DU48" s="802"/>
      <c r="DV48" s="797"/>
      <c r="DW48" s="798"/>
      <c r="DX48" s="798"/>
      <c r="DY48" s="798"/>
      <c r="DZ48" s="803"/>
      <c r="EA48" s="224"/>
    </row>
    <row r="49" spans="1:131" ht="26.25" customHeight="1" x14ac:dyDescent="0.15">
      <c r="A49" s="233">
        <v>22</v>
      </c>
      <c r="B49" s="804"/>
      <c r="C49" s="805"/>
      <c r="D49" s="805"/>
      <c r="E49" s="805"/>
      <c r="F49" s="805"/>
      <c r="G49" s="805"/>
      <c r="H49" s="805"/>
      <c r="I49" s="805"/>
      <c r="J49" s="805"/>
      <c r="K49" s="805"/>
      <c r="L49" s="805"/>
      <c r="M49" s="805"/>
      <c r="N49" s="805"/>
      <c r="O49" s="805"/>
      <c r="P49" s="806"/>
      <c r="Q49" s="807"/>
      <c r="R49" s="808"/>
      <c r="S49" s="808"/>
      <c r="T49" s="808"/>
      <c r="U49" s="808"/>
      <c r="V49" s="808"/>
      <c r="W49" s="808"/>
      <c r="X49" s="808"/>
      <c r="Y49" s="808"/>
      <c r="Z49" s="808"/>
      <c r="AA49" s="808"/>
      <c r="AB49" s="808"/>
      <c r="AC49" s="808"/>
      <c r="AD49" s="808"/>
      <c r="AE49" s="809"/>
      <c r="AF49" s="810"/>
      <c r="AG49" s="811"/>
      <c r="AH49" s="811"/>
      <c r="AI49" s="811"/>
      <c r="AJ49" s="812"/>
      <c r="AK49" s="858"/>
      <c r="AL49" s="854"/>
      <c r="AM49" s="854"/>
      <c r="AN49" s="854"/>
      <c r="AO49" s="854"/>
      <c r="AP49" s="854"/>
      <c r="AQ49" s="854"/>
      <c r="AR49" s="854"/>
      <c r="AS49" s="854"/>
      <c r="AT49" s="854"/>
      <c r="AU49" s="854"/>
      <c r="AV49" s="854"/>
      <c r="AW49" s="854"/>
      <c r="AX49" s="854"/>
      <c r="AY49" s="854"/>
      <c r="AZ49" s="855"/>
      <c r="BA49" s="855"/>
      <c r="BB49" s="855"/>
      <c r="BC49" s="855"/>
      <c r="BD49" s="855"/>
      <c r="BE49" s="856"/>
      <c r="BF49" s="856"/>
      <c r="BG49" s="856"/>
      <c r="BH49" s="856"/>
      <c r="BI49" s="857"/>
      <c r="BJ49" s="226"/>
      <c r="BK49" s="226"/>
      <c r="BL49" s="226"/>
      <c r="BM49" s="226"/>
      <c r="BN49" s="226"/>
      <c r="BO49" s="236"/>
      <c r="BP49" s="236"/>
      <c r="BQ49" s="233">
        <v>43</v>
      </c>
      <c r="BR49" s="234"/>
      <c r="BS49" s="797"/>
      <c r="BT49" s="798"/>
      <c r="BU49" s="798"/>
      <c r="BV49" s="798"/>
      <c r="BW49" s="798"/>
      <c r="BX49" s="798"/>
      <c r="BY49" s="798"/>
      <c r="BZ49" s="798"/>
      <c r="CA49" s="798"/>
      <c r="CB49" s="798"/>
      <c r="CC49" s="798"/>
      <c r="CD49" s="798"/>
      <c r="CE49" s="798"/>
      <c r="CF49" s="798"/>
      <c r="CG49" s="799"/>
      <c r="CH49" s="800"/>
      <c r="CI49" s="801"/>
      <c r="CJ49" s="801"/>
      <c r="CK49" s="801"/>
      <c r="CL49" s="802"/>
      <c r="CM49" s="800"/>
      <c r="CN49" s="801"/>
      <c r="CO49" s="801"/>
      <c r="CP49" s="801"/>
      <c r="CQ49" s="802"/>
      <c r="CR49" s="800"/>
      <c r="CS49" s="801"/>
      <c r="CT49" s="801"/>
      <c r="CU49" s="801"/>
      <c r="CV49" s="802"/>
      <c r="CW49" s="800"/>
      <c r="CX49" s="801"/>
      <c r="CY49" s="801"/>
      <c r="CZ49" s="801"/>
      <c r="DA49" s="802"/>
      <c r="DB49" s="800"/>
      <c r="DC49" s="801"/>
      <c r="DD49" s="801"/>
      <c r="DE49" s="801"/>
      <c r="DF49" s="802"/>
      <c r="DG49" s="800"/>
      <c r="DH49" s="801"/>
      <c r="DI49" s="801"/>
      <c r="DJ49" s="801"/>
      <c r="DK49" s="802"/>
      <c r="DL49" s="800"/>
      <c r="DM49" s="801"/>
      <c r="DN49" s="801"/>
      <c r="DO49" s="801"/>
      <c r="DP49" s="802"/>
      <c r="DQ49" s="800"/>
      <c r="DR49" s="801"/>
      <c r="DS49" s="801"/>
      <c r="DT49" s="801"/>
      <c r="DU49" s="802"/>
      <c r="DV49" s="797"/>
      <c r="DW49" s="798"/>
      <c r="DX49" s="798"/>
      <c r="DY49" s="798"/>
      <c r="DZ49" s="803"/>
      <c r="EA49" s="224"/>
    </row>
    <row r="50" spans="1:131" ht="26.25" customHeight="1" x14ac:dyDescent="0.15">
      <c r="A50" s="233">
        <v>23</v>
      </c>
      <c r="B50" s="804"/>
      <c r="C50" s="805"/>
      <c r="D50" s="805"/>
      <c r="E50" s="805"/>
      <c r="F50" s="805"/>
      <c r="G50" s="805"/>
      <c r="H50" s="805"/>
      <c r="I50" s="805"/>
      <c r="J50" s="805"/>
      <c r="K50" s="805"/>
      <c r="L50" s="805"/>
      <c r="M50" s="805"/>
      <c r="N50" s="805"/>
      <c r="O50" s="805"/>
      <c r="P50" s="806"/>
      <c r="Q50" s="859"/>
      <c r="R50" s="860"/>
      <c r="S50" s="860"/>
      <c r="T50" s="860"/>
      <c r="U50" s="860"/>
      <c r="V50" s="860"/>
      <c r="W50" s="860"/>
      <c r="X50" s="860"/>
      <c r="Y50" s="860"/>
      <c r="Z50" s="860"/>
      <c r="AA50" s="860"/>
      <c r="AB50" s="860"/>
      <c r="AC50" s="860"/>
      <c r="AD50" s="860"/>
      <c r="AE50" s="861"/>
      <c r="AF50" s="810"/>
      <c r="AG50" s="811"/>
      <c r="AH50" s="811"/>
      <c r="AI50" s="811"/>
      <c r="AJ50" s="812"/>
      <c r="AK50" s="863"/>
      <c r="AL50" s="860"/>
      <c r="AM50" s="860"/>
      <c r="AN50" s="860"/>
      <c r="AO50" s="860"/>
      <c r="AP50" s="860"/>
      <c r="AQ50" s="860"/>
      <c r="AR50" s="860"/>
      <c r="AS50" s="860"/>
      <c r="AT50" s="860"/>
      <c r="AU50" s="860"/>
      <c r="AV50" s="860"/>
      <c r="AW50" s="860"/>
      <c r="AX50" s="860"/>
      <c r="AY50" s="860"/>
      <c r="AZ50" s="862"/>
      <c r="BA50" s="862"/>
      <c r="BB50" s="862"/>
      <c r="BC50" s="862"/>
      <c r="BD50" s="862"/>
      <c r="BE50" s="856"/>
      <c r="BF50" s="856"/>
      <c r="BG50" s="856"/>
      <c r="BH50" s="856"/>
      <c r="BI50" s="857"/>
      <c r="BJ50" s="226"/>
      <c r="BK50" s="226"/>
      <c r="BL50" s="226"/>
      <c r="BM50" s="226"/>
      <c r="BN50" s="226"/>
      <c r="BO50" s="236"/>
      <c r="BP50" s="236"/>
      <c r="BQ50" s="233">
        <v>44</v>
      </c>
      <c r="BR50" s="234"/>
      <c r="BS50" s="797"/>
      <c r="BT50" s="798"/>
      <c r="BU50" s="798"/>
      <c r="BV50" s="798"/>
      <c r="BW50" s="798"/>
      <c r="BX50" s="798"/>
      <c r="BY50" s="798"/>
      <c r="BZ50" s="798"/>
      <c r="CA50" s="798"/>
      <c r="CB50" s="798"/>
      <c r="CC50" s="798"/>
      <c r="CD50" s="798"/>
      <c r="CE50" s="798"/>
      <c r="CF50" s="798"/>
      <c r="CG50" s="799"/>
      <c r="CH50" s="800"/>
      <c r="CI50" s="801"/>
      <c r="CJ50" s="801"/>
      <c r="CK50" s="801"/>
      <c r="CL50" s="802"/>
      <c r="CM50" s="800"/>
      <c r="CN50" s="801"/>
      <c r="CO50" s="801"/>
      <c r="CP50" s="801"/>
      <c r="CQ50" s="802"/>
      <c r="CR50" s="800"/>
      <c r="CS50" s="801"/>
      <c r="CT50" s="801"/>
      <c r="CU50" s="801"/>
      <c r="CV50" s="802"/>
      <c r="CW50" s="800"/>
      <c r="CX50" s="801"/>
      <c r="CY50" s="801"/>
      <c r="CZ50" s="801"/>
      <c r="DA50" s="802"/>
      <c r="DB50" s="800"/>
      <c r="DC50" s="801"/>
      <c r="DD50" s="801"/>
      <c r="DE50" s="801"/>
      <c r="DF50" s="802"/>
      <c r="DG50" s="800"/>
      <c r="DH50" s="801"/>
      <c r="DI50" s="801"/>
      <c r="DJ50" s="801"/>
      <c r="DK50" s="802"/>
      <c r="DL50" s="800"/>
      <c r="DM50" s="801"/>
      <c r="DN50" s="801"/>
      <c r="DO50" s="801"/>
      <c r="DP50" s="802"/>
      <c r="DQ50" s="800"/>
      <c r="DR50" s="801"/>
      <c r="DS50" s="801"/>
      <c r="DT50" s="801"/>
      <c r="DU50" s="802"/>
      <c r="DV50" s="797"/>
      <c r="DW50" s="798"/>
      <c r="DX50" s="798"/>
      <c r="DY50" s="798"/>
      <c r="DZ50" s="803"/>
      <c r="EA50" s="224"/>
    </row>
    <row r="51" spans="1:131" ht="26.25" customHeight="1" x14ac:dyDescent="0.15">
      <c r="A51" s="233">
        <v>24</v>
      </c>
      <c r="B51" s="804"/>
      <c r="C51" s="805"/>
      <c r="D51" s="805"/>
      <c r="E51" s="805"/>
      <c r="F51" s="805"/>
      <c r="G51" s="805"/>
      <c r="H51" s="805"/>
      <c r="I51" s="805"/>
      <c r="J51" s="805"/>
      <c r="K51" s="805"/>
      <c r="L51" s="805"/>
      <c r="M51" s="805"/>
      <c r="N51" s="805"/>
      <c r="O51" s="805"/>
      <c r="P51" s="806"/>
      <c r="Q51" s="859"/>
      <c r="R51" s="860"/>
      <c r="S51" s="860"/>
      <c r="T51" s="860"/>
      <c r="U51" s="860"/>
      <c r="V51" s="860"/>
      <c r="W51" s="860"/>
      <c r="X51" s="860"/>
      <c r="Y51" s="860"/>
      <c r="Z51" s="860"/>
      <c r="AA51" s="860"/>
      <c r="AB51" s="860"/>
      <c r="AC51" s="860"/>
      <c r="AD51" s="860"/>
      <c r="AE51" s="861"/>
      <c r="AF51" s="810"/>
      <c r="AG51" s="811"/>
      <c r="AH51" s="811"/>
      <c r="AI51" s="811"/>
      <c r="AJ51" s="812"/>
      <c r="AK51" s="863"/>
      <c r="AL51" s="860"/>
      <c r="AM51" s="860"/>
      <c r="AN51" s="860"/>
      <c r="AO51" s="860"/>
      <c r="AP51" s="860"/>
      <c r="AQ51" s="860"/>
      <c r="AR51" s="860"/>
      <c r="AS51" s="860"/>
      <c r="AT51" s="860"/>
      <c r="AU51" s="860"/>
      <c r="AV51" s="860"/>
      <c r="AW51" s="860"/>
      <c r="AX51" s="860"/>
      <c r="AY51" s="860"/>
      <c r="AZ51" s="862"/>
      <c r="BA51" s="862"/>
      <c r="BB51" s="862"/>
      <c r="BC51" s="862"/>
      <c r="BD51" s="862"/>
      <c r="BE51" s="856"/>
      <c r="BF51" s="856"/>
      <c r="BG51" s="856"/>
      <c r="BH51" s="856"/>
      <c r="BI51" s="857"/>
      <c r="BJ51" s="226"/>
      <c r="BK51" s="226"/>
      <c r="BL51" s="226"/>
      <c r="BM51" s="226"/>
      <c r="BN51" s="226"/>
      <c r="BO51" s="236"/>
      <c r="BP51" s="236"/>
      <c r="BQ51" s="233">
        <v>45</v>
      </c>
      <c r="BR51" s="234"/>
      <c r="BS51" s="797"/>
      <c r="BT51" s="798"/>
      <c r="BU51" s="798"/>
      <c r="BV51" s="798"/>
      <c r="BW51" s="798"/>
      <c r="BX51" s="798"/>
      <c r="BY51" s="798"/>
      <c r="BZ51" s="798"/>
      <c r="CA51" s="798"/>
      <c r="CB51" s="798"/>
      <c r="CC51" s="798"/>
      <c r="CD51" s="798"/>
      <c r="CE51" s="798"/>
      <c r="CF51" s="798"/>
      <c r="CG51" s="799"/>
      <c r="CH51" s="800"/>
      <c r="CI51" s="801"/>
      <c r="CJ51" s="801"/>
      <c r="CK51" s="801"/>
      <c r="CL51" s="802"/>
      <c r="CM51" s="800"/>
      <c r="CN51" s="801"/>
      <c r="CO51" s="801"/>
      <c r="CP51" s="801"/>
      <c r="CQ51" s="802"/>
      <c r="CR51" s="800"/>
      <c r="CS51" s="801"/>
      <c r="CT51" s="801"/>
      <c r="CU51" s="801"/>
      <c r="CV51" s="802"/>
      <c r="CW51" s="800"/>
      <c r="CX51" s="801"/>
      <c r="CY51" s="801"/>
      <c r="CZ51" s="801"/>
      <c r="DA51" s="802"/>
      <c r="DB51" s="800"/>
      <c r="DC51" s="801"/>
      <c r="DD51" s="801"/>
      <c r="DE51" s="801"/>
      <c r="DF51" s="802"/>
      <c r="DG51" s="800"/>
      <c r="DH51" s="801"/>
      <c r="DI51" s="801"/>
      <c r="DJ51" s="801"/>
      <c r="DK51" s="802"/>
      <c r="DL51" s="800"/>
      <c r="DM51" s="801"/>
      <c r="DN51" s="801"/>
      <c r="DO51" s="801"/>
      <c r="DP51" s="802"/>
      <c r="DQ51" s="800"/>
      <c r="DR51" s="801"/>
      <c r="DS51" s="801"/>
      <c r="DT51" s="801"/>
      <c r="DU51" s="802"/>
      <c r="DV51" s="797"/>
      <c r="DW51" s="798"/>
      <c r="DX51" s="798"/>
      <c r="DY51" s="798"/>
      <c r="DZ51" s="803"/>
      <c r="EA51" s="224"/>
    </row>
    <row r="52" spans="1:131" ht="26.25" customHeight="1" x14ac:dyDescent="0.15">
      <c r="A52" s="233">
        <v>25</v>
      </c>
      <c r="B52" s="804"/>
      <c r="C52" s="805"/>
      <c r="D52" s="805"/>
      <c r="E52" s="805"/>
      <c r="F52" s="805"/>
      <c r="G52" s="805"/>
      <c r="H52" s="805"/>
      <c r="I52" s="805"/>
      <c r="J52" s="805"/>
      <c r="K52" s="805"/>
      <c r="L52" s="805"/>
      <c r="M52" s="805"/>
      <c r="N52" s="805"/>
      <c r="O52" s="805"/>
      <c r="P52" s="806"/>
      <c r="Q52" s="859"/>
      <c r="R52" s="860"/>
      <c r="S52" s="860"/>
      <c r="T52" s="860"/>
      <c r="U52" s="860"/>
      <c r="V52" s="860"/>
      <c r="W52" s="860"/>
      <c r="X52" s="860"/>
      <c r="Y52" s="860"/>
      <c r="Z52" s="860"/>
      <c r="AA52" s="860"/>
      <c r="AB52" s="860"/>
      <c r="AC52" s="860"/>
      <c r="AD52" s="860"/>
      <c r="AE52" s="861"/>
      <c r="AF52" s="810"/>
      <c r="AG52" s="811"/>
      <c r="AH52" s="811"/>
      <c r="AI52" s="811"/>
      <c r="AJ52" s="812"/>
      <c r="AK52" s="863"/>
      <c r="AL52" s="860"/>
      <c r="AM52" s="860"/>
      <c r="AN52" s="860"/>
      <c r="AO52" s="860"/>
      <c r="AP52" s="860"/>
      <c r="AQ52" s="860"/>
      <c r="AR52" s="860"/>
      <c r="AS52" s="860"/>
      <c r="AT52" s="860"/>
      <c r="AU52" s="860"/>
      <c r="AV52" s="860"/>
      <c r="AW52" s="860"/>
      <c r="AX52" s="860"/>
      <c r="AY52" s="860"/>
      <c r="AZ52" s="862"/>
      <c r="BA52" s="862"/>
      <c r="BB52" s="862"/>
      <c r="BC52" s="862"/>
      <c r="BD52" s="862"/>
      <c r="BE52" s="856"/>
      <c r="BF52" s="856"/>
      <c r="BG52" s="856"/>
      <c r="BH52" s="856"/>
      <c r="BI52" s="857"/>
      <c r="BJ52" s="226"/>
      <c r="BK52" s="226"/>
      <c r="BL52" s="226"/>
      <c r="BM52" s="226"/>
      <c r="BN52" s="226"/>
      <c r="BO52" s="236"/>
      <c r="BP52" s="236"/>
      <c r="BQ52" s="233">
        <v>46</v>
      </c>
      <c r="BR52" s="234"/>
      <c r="BS52" s="797"/>
      <c r="BT52" s="798"/>
      <c r="BU52" s="798"/>
      <c r="BV52" s="798"/>
      <c r="BW52" s="798"/>
      <c r="BX52" s="798"/>
      <c r="BY52" s="798"/>
      <c r="BZ52" s="798"/>
      <c r="CA52" s="798"/>
      <c r="CB52" s="798"/>
      <c r="CC52" s="798"/>
      <c r="CD52" s="798"/>
      <c r="CE52" s="798"/>
      <c r="CF52" s="798"/>
      <c r="CG52" s="799"/>
      <c r="CH52" s="800"/>
      <c r="CI52" s="801"/>
      <c r="CJ52" s="801"/>
      <c r="CK52" s="801"/>
      <c r="CL52" s="802"/>
      <c r="CM52" s="800"/>
      <c r="CN52" s="801"/>
      <c r="CO52" s="801"/>
      <c r="CP52" s="801"/>
      <c r="CQ52" s="802"/>
      <c r="CR52" s="800"/>
      <c r="CS52" s="801"/>
      <c r="CT52" s="801"/>
      <c r="CU52" s="801"/>
      <c r="CV52" s="802"/>
      <c r="CW52" s="800"/>
      <c r="CX52" s="801"/>
      <c r="CY52" s="801"/>
      <c r="CZ52" s="801"/>
      <c r="DA52" s="802"/>
      <c r="DB52" s="800"/>
      <c r="DC52" s="801"/>
      <c r="DD52" s="801"/>
      <c r="DE52" s="801"/>
      <c r="DF52" s="802"/>
      <c r="DG52" s="800"/>
      <c r="DH52" s="801"/>
      <c r="DI52" s="801"/>
      <c r="DJ52" s="801"/>
      <c r="DK52" s="802"/>
      <c r="DL52" s="800"/>
      <c r="DM52" s="801"/>
      <c r="DN52" s="801"/>
      <c r="DO52" s="801"/>
      <c r="DP52" s="802"/>
      <c r="DQ52" s="800"/>
      <c r="DR52" s="801"/>
      <c r="DS52" s="801"/>
      <c r="DT52" s="801"/>
      <c r="DU52" s="802"/>
      <c r="DV52" s="797"/>
      <c r="DW52" s="798"/>
      <c r="DX52" s="798"/>
      <c r="DY52" s="798"/>
      <c r="DZ52" s="803"/>
      <c r="EA52" s="224"/>
    </row>
    <row r="53" spans="1:131" ht="26.25" customHeight="1" x14ac:dyDescent="0.15">
      <c r="A53" s="233">
        <v>26</v>
      </c>
      <c r="B53" s="804"/>
      <c r="C53" s="805"/>
      <c r="D53" s="805"/>
      <c r="E53" s="805"/>
      <c r="F53" s="805"/>
      <c r="G53" s="805"/>
      <c r="H53" s="805"/>
      <c r="I53" s="805"/>
      <c r="J53" s="805"/>
      <c r="K53" s="805"/>
      <c r="L53" s="805"/>
      <c r="M53" s="805"/>
      <c r="N53" s="805"/>
      <c r="O53" s="805"/>
      <c r="P53" s="806"/>
      <c r="Q53" s="859"/>
      <c r="R53" s="860"/>
      <c r="S53" s="860"/>
      <c r="T53" s="860"/>
      <c r="U53" s="860"/>
      <c r="V53" s="860"/>
      <c r="W53" s="860"/>
      <c r="X53" s="860"/>
      <c r="Y53" s="860"/>
      <c r="Z53" s="860"/>
      <c r="AA53" s="860"/>
      <c r="AB53" s="860"/>
      <c r="AC53" s="860"/>
      <c r="AD53" s="860"/>
      <c r="AE53" s="861"/>
      <c r="AF53" s="810"/>
      <c r="AG53" s="811"/>
      <c r="AH53" s="811"/>
      <c r="AI53" s="811"/>
      <c r="AJ53" s="812"/>
      <c r="AK53" s="863"/>
      <c r="AL53" s="860"/>
      <c r="AM53" s="860"/>
      <c r="AN53" s="860"/>
      <c r="AO53" s="860"/>
      <c r="AP53" s="860"/>
      <c r="AQ53" s="860"/>
      <c r="AR53" s="860"/>
      <c r="AS53" s="860"/>
      <c r="AT53" s="860"/>
      <c r="AU53" s="860"/>
      <c r="AV53" s="860"/>
      <c r="AW53" s="860"/>
      <c r="AX53" s="860"/>
      <c r="AY53" s="860"/>
      <c r="AZ53" s="862"/>
      <c r="BA53" s="862"/>
      <c r="BB53" s="862"/>
      <c r="BC53" s="862"/>
      <c r="BD53" s="862"/>
      <c r="BE53" s="856"/>
      <c r="BF53" s="856"/>
      <c r="BG53" s="856"/>
      <c r="BH53" s="856"/>
      <c r="BI53" s="857"/>
      <c r="BJ53" s="226"/>
      <c r="BK53" s="226"/>
      <c r="BL53" s="226"/>
      <c r="BM53" s="226"/>
      <c r="BN53" s="226"/>
      <c r="BO53" s="236"/>
      <c r="BP53" s="236"/>
      <c r="BQ53" s="233">
        <v>47</v>
      </c>
      <c r="BR53" s="234"/>
      <c r="BS53" s="797"/>
      <c r="BT53" s="798"/>
      <c r="BU53" s="798"/>
      <c r="BV53" s="798"/>
      <c r="BW53" s="798"/>
      <c r="BX53" s="798"/>
      <c r="BY53" s="798"/>
      <c r="BZ53" s="798"/>
      <c r="CA53" s="798"/>
      <c r="CB53" s="798"/>
      <c r="CC53" s="798"/>
      <c r="CD53" s="798"/>
      <c r="CE53" s="798"/>
      <c r="CF53" s="798"/>
      <c r="CG53" s="799"/>
      <c r="CH53" s="800"/>
      <c r="CI53" s="801"/>
      <c r="CJ53" s="801"/>
      <c r="CK53" s="801"/>
      <c r="CL53" s="802"/>
      <c r="CM53" s="800"/>
      <c r="CN53" s="801"/>
      <c r="CO53" s="801"/>
      <c r="CP53" s="801"/>
      <c r="CQ53" s="802"/>
      <c r="CR53" s="800"/>
      <c r="CS53" s="801"/>
      <c r="CT53" s="801"/>
      <c r="CU53" s="801"/>
      <c r="CV53" s="802"/>
      <c r="CW53" s="800"/>
      <c r="CX53" s="801"/>
      <c r="CY53" s="801"/>
      <c r="CZ53" s="801"/>
      <c r="DA53" s="802"/>
      <c r="DB53" s="800"/>
      <c r="DC53" s="801"/>
      <c r="DD53" s="801"/>
      <c r="DE53" s="801"/>
      <c r="DF53" s="802"/>
      <c r="DG53" s="800"/>
      <c r="DH53" s="801"/>
      <c r="DI53" s="801"/>
      <c r="DJ53" s="801"/>
      <c r="DK53" s="802"/>
      <c r="DL53" s="800"/>
      <c r="DM53" s="801"/>
      <c r="DN53" s="801"/>
      <c r="DO53" s="801"/>
      <c r="DP53" s="802"/>
      <c r="DQ53" s="800"/>
      <c r="DR53" s="801"/>
      <c r="DS53" s="801"/>
      <c r="DT53" s="801"/>
      <c r="DU53" s="802"/>
      <c r="DV53" s="797"/>
      <c r="DW53" s="798"/>
      <c r="DX53" s="798"/>
      <c r="DY53" s="798"/>
      <c r="DZ53" s="803"/>
      <c r="EA53" s="224"/>
    </row>
    <row r="54" spans="1:131" ht="26.25" customHeight="1" x14ac:dyDescent="0.15">
      <c r="A54" s="233">
        <v>27</v>
      </c>
      <c r="B54" s="804"/>
      <c r="C54" s="805"/>
      <c r="D54" s="805"/>
      <c r="E54" s="805"/>
      <c r="F54" s="805"/>
      <c r="G54" s="805"/>
      <c r="H54" s="805"/>
      <c r="I54" s="805"/>
      <c r="J54" s="805"/>
      <c r="K54" s="805"/>
      <c r="L54" s="805"/>
      <c r="M54" s="805"/>
      <c r="N54" s="805"/>
      <c r="O54" s="805"/>
      <c r="P54" s="806"/>
      <c r="Q54" s="859"/>
      <c r="R54" s="860"/>
      <c r="S54" s="860"/>
      <c r="T54" s="860"/>
      <c r="U54" s="860"/>
      <c r="V54" s="860"/>
      <c r="W54" s="860"/>
      <c r="X54" s="860"/>
      <c r="Y54" s="860"/>
      <c r="Z54" s="860"/>
      <c r="AA54" s="860"/>
      <c r="AB54" s="860"/>
      <c r="AC54" s="860"/>
      <c r="AD54" s="860"/>
      <c r="AE54" s="861"/>
      <c r="AF54" s="810"/>
      <c r="AG54" s="811"/>
      <c r="AH54" s="811"/>
      <c r="AI54" s="811"/>
      <c r="AJ54" s="812"/>
      <c r="AK54" s="863"/>
      <c r="AL54" s="860"/>
      <c r="AM54" s="860"/>
      <c r="AN54" s="860"/>
      <c r="AO54" s="860"/>
      <c r="AP54" s="860"/>
      <c r="AQ54" s="860"/>
      <c r="AR54" s="860"/>
      <c r="AS54" s="860"/>
      <c r="AT54" s="860"/>
      <c r="AU54" s="860"/>
      <c r="AV54" s="860"/>
      <c r="AW54" s="860"/>
      <c r="AX54" s="860"/>
      <c r="AY54" s="860"/>
      <c r="AZ54" s="862"/>
      <c r="BA54" s="862"/>
      <c r="BB54" s="862"/>
      <c r="BC54" s="862"/>
      <c r="BD54" s="862"/>
      <c r="BE54" s="856"/>
      <c r="BF54" s="856"/>
      <c r="BG54" s="856"/>
      <c r="BH54" s="856"/>
      <c r="BI54" s="857"/>
      <c r="BJ54" s="226"/>
      <c r="BK54" s="226"/>
      <c r="BL54" s="226"/>
      <c r="BM54" s="226"/>
      <c r="BN54" s="226"/>
      <c r="BO54" s="236"/>
      <c r="BP54" s="236"/>
      <c r="BQ54" s="233">
        <v>48</v>
      </c>
      <c r="BR54" s="234"/>
      <c r="BS54" s="797"/>
      <c r="BT54" s="798"/>
      <c r="BU54" s="798"/>
      <c r="BV54" s="798"/>
      <c r="BW54" s="798"/>
      <c r="BX54" s="798"/>
      <c r="BY54" s="798"/>
      <c r="BZ54" s="798"/>
      <c r="CA54" s="798"/>
      <c r="CB54" s="798"/>
      <c r="CC54" s="798"/>
      <c r="CD54" s="798"/>
      <c r="CE54" s="798"/>
      <c r="CF54" s="798"/>
      <c r="CG54" s="799"/>
      <c r="CH54" s="800"/>
      <c r="CI54" s="801"/>
      <c r="CJ54" s="801"/>
      <c r="CK54" s="801"/>
      <c r="CL54" s="802"/>
      <c r="CM54" s="800"/>
      <c r="CN54" s="801"/>
      <c r="CO54" s="801"/>
      <c r="CP54" s="801"/>
      <c r="CQ54" s="802"/>
      <c r="CR54" s="800"/>
      <c r="CS54" s="801"/>
      <c r="CT54" s="801"/>
      <c r="CU54" s="801"/>
      <c r="CV54" s="802"/>
      <c r="CW54" s="800"/>
      <c r="CX54" s="801"/>
      <c r="CY54" s="801"/>
      <c r="CZ54" s="801"/>
      <c r="DA54" s="802"/>
      <c r="DB54" s="800"/>
      <c r="DC54" s="801"/>
      <c r="DD54" s="801"/>
      <c r="DE54" s="801"/>
      <c r="DF54" s="802"/>
      <c r="DG54" s="800"/>
      <c r="DH54" s="801"/>
      <c r="DI54" s="801"/>
      <c r="DJ54" s="801"/>
      <c r="DK54" s="802"/>
      <c r="DL54" s="800"/>
      <c r="DM54" s="801"/>
      <c r="DN54" s="801"/>
      <c r="DO54" s="801"/>
      <c r="DP54" s="802"/>
      <c r="DQ54" s="800"/>
      <c r="DR54" s="801"/>
      <c r="DS54" s="801"/>
      <c r="DT54" s="801"/>
      <c r="DU54" s="802"/>
      <c r="DV54" s="797"/>
      <c r="DW54" s="798"/>
      <c r="DX54" s="798"/>
      <c r="DY54" s="798"/>
      <c r="DZ54" s="803"/>
      <c r="EA54" s="224"/>
    </row>
    <row r="55" spans="1:131" ht="26.25" customHeight="1" x14ac:dyDescent="0.15">
      <c r="A55" s="233">
        <v>28</v>
      </c>
      <c r="B55" s="804"/>
      <c r="C55" s="805"/>
      <c r="D55" s="805"/>
      <c r="E55" s="805"/>
      <c r="F55" s="805"/>
      <c r="G55" s="805"/>
      <c r="H55" s="805"/>
      <c r="I55" s="805"/>
      <c r="J55" s="805"/>
      <c r="K55" s="805"/>
      <c r="L55" s="805"/>
      <c r="M55" s="805"/>
      <c r="N55" s="805"/>
      <c r="O55" s="805"/>
      <c r="P55" s="806"/>
      <c r="Q55" s="859"/>
      <c r="R55" s="860"/>
      <c r="S55" s="860"/>
      <c r="T55" s="860"/>
      <c r="U55" s="860"/>
      <c r="V55" s="860"/>
      <c r="W55" s="860"/>
      <c r="X55" s="860"/>
      <c r="Y55" s="860"/>
      <c r="Z55" s="860"/>
      <c r="AA55" s="860"/>
      <c r="AB55" s="860"/>
      <c r="AC55" s="860"/>
      <c r="AD55" s="860"/>
      <c r="AE55" s="861"/>
      <c r="AF55" s="810"/>
      <c r="AG55" s="811"/>
      <c r="AH55" s="811"/>
      <c r="AI55" s="811"/>
      <c r="AJ55" s="812"/>
      <c r="AK55" s="863"/>
      <c r="AL55" s="860"/>
      <c r="AM55" s="860"/>
      <c r="AN55" s="860"/>
      <c r="AO55" s="860"/>
      <c r="AP55" s="860"/>
      <c r="AQ55" s="860"/>
      <c r="AR55" s="860"/>
      <c r="AS55" s="860"/>
      <c r="AT55" s="860"/>
      <c r="AU55" s="860"/>
      <c r="AV55" s="860"/>
      <c r="AW55" s="860"/>
      <c r="AX55" s="860"/>
      <c r="AY55" s="860"/>
      <c r="AZ55" s="862"/>
      <c r="BA55" s="862"/>
      <c r="BB55" s="862"/>
      <c r="BC55" s="862"/>
      <c r="BD55" s="862"/>
      <c r="BE55" s="856"/>
      <c r="BF55" s="856"/>
      <c r="BG55" s="856"/>
      <c r="BH55" s="856"/>
      <c r="BI55" s="857"/>
      <c r="BJ55" s="226"/>
      <c r="BK55" s="226"/>
      <c r="BL55" s="226"/>
      <c r="BM55" s="226"/>
      <c r="BN55" s="226"/>
      <c r="BO55" s="236"/>
      <c r="BP55" s="236"/>
      <c r="BQ55" s="233">
        <v>49</v>
      </c>
      <c r="BR55" s="234"/>
      <c r="BS55" s="797"/>
      <c r="BT55" s="798"/>
      <c r="BU55" s="798"/>
      <c r="BV55" s="798"/>
      <c r="BW55" s="798"/>
      <c r="BX55" s="798"/>
      <c r="BY55" s="798"/>
      <c r="BZ55" s="798"/>
      <c r="CA55" s="798"/>
      <c r="CB55" s="798"/>
      <c r="CC55" s="798"/>
      <c r="CD55" s="798"/>
      <c r="CE55" s="798"/>
      <c r="CF55" s="798"/>
      <c r="CG55" s="799"/>
      <c r="CH55" s="800"/>
      <c r="CI55" s="801"/>
      <c r="CJ55" s="801"/>
      <c r="CK55" s="801"/>
      <c r="CL55" s="802"/>
      <c r="CM55" s="800"/>
      <c r="CN55" s="801"/>
      <c r="CO55" s="801"/>
      <c r="CP55" s="801"/>
      <c r="CQ55" s="802"/>
      <c r="CR55" s="800"/>
      <c r="CS55" s="801"/>
      <c r="CT55" s="801"/>
      <c r="CU55" s="801"/>
      <c r="CV55" s="802"/>
      <c r="CW55" s="800"/>
      <c r="CX55" s="801"/>
      <c r="CY55" s="801"/>
      <c r="CZ55" s="801"/>
      <c r="DA55" s="802"/>
      <c r="DB55" s="800"/>
      <c r="DC55" s="801"/>
      <c r="DD55" s="801"/>
      <c r="DE55" s="801"/>
      <c r="DF55" s="802"/>
      <c r="DG55" s="800"/>
      <c r="DH55" s="801"/>
      <c r="DI55" s="801"/>
      <c r="DJ55" s="801"/>
      <c r="DK55" s="802"/>
      <c r="DL55" s="800"/>
      <c r="DM55" s="801"/>
      <c r="DN55" s="801"/>
      <c r="DO55" s="801"/>
      <c r="DP55" s="802"/>
      <c r="DQ55" s="800"/>
      <c r="DR55" s="801"/>
      <c r="DS55" s="801"/>
      <c r="DT55" s="801"/>
      <c r="DU55" s="802"/>
      <c r="DV55" s="797"/>
      <c r="DW55" s="798"/>
      <c r="DX55" s="798"/>
      <c r="DY55" s="798"/>
      <c r="DZ55" s="803"/>
      <c r="EA55" s="224"/>
    </row>
    <row r="56" spans="1:131" ht="26.25" customHeight="1" x14ac:dyDescent="0.15">
      <c r="A56" s="233">
        <v>29</v>
      </c>
      <c r="B56" s="804"/>
      <c r="C56" s="805"/>
      <c r="D56" s="805"/>
      <c r="E56" s="805"/>
      <c r="F56" s="805"/>
      <c r="G56" s="805"/>
      <c r="H56" s="805"/>
      <c r="I56" s="805"/>
      <c r="J56" s="805"/>
      <c r="K56" s="805"/>
      <c r="L56" s="805"/>
      <c r="M56" s="805"/>
      <c r="N56" s="805"/>
      <c r="O56" s="805"/>
      <c r="P56" s="806"/>
      <c r="Q56" s="859"/>
      <c r="R56" s="860"/>
      <c r="S56" s="860"/>
      <c r="T56" s="860"/>
      <c r="U56" s="860"/>
      <c r="V56" s="860"/>
      <c r="W56" s="860"/>
      <c r="X56" s="860"/>
      <c r="Y56" s="860"/>
      <c r="Z56" s="860"/>
      <c r="AA56" s="860"/>
      <c r="AB56" s="860"/>
      <c r="AC56" s="860"/>
      <c r="AD56" s="860"/>
      <c r="AE56" s="861"/>
      <c r="AF56" s="810"/>
      <c r="AG56" s="811"/>
      <c r="AH56" s="811"/>
      <c r="AI56" s="811"/>
      <c r="AJ56" s="812"/>
      <c r="AK56" s="863"/>
      <c r="AL56" s="860"/>
      <c r="AM56" s="860"/>
      <c r="AN56" s="860"/>
      <c r="AO56" s="860"/>
      <c r="AP56" s="860"/>
      <c r="AQ56" s="860"/>
      <c r="AR56" s="860"/>
      <c r="AS56" s="860"/>
      <c r="AT56" s="860"/>
      <c r="AU56" s="860"/>
      <c r="AV56" s="860"/>
      <c r="AW56" s="860"/>
      <c r="AX56" s="860"/>
      <c r="AY56" s="860"/>
      <c r="AZ56" s="862"/>
      <c r="BA56" s="862"/>
      <c r="BB56" s="862"/>
      <c r="BC56" s="862"/>
      <c r="BD56" s="862"/>
      <c r="BE56" s="856"/>
      <c r="BF56" s="856"/>
      <c r="BG56" s="856"/>
      <c r="BH56" s="856"/>
      <c r="BI56" s="857"/>
      <c r="BJ56" s="226"/>
      <c r="BK56" s="226"/>
      <c r="BL56" s="226"/>
      <c r="BM56" s="226"/>
      <c r="BN56" s="226"/>
      <c r="BO56" s="236"/>
      <c r="BP56" s="236"/>
      <c r="BQ56" s="233">
        <v>50</v>
      </c>
      <c r="BR56" s="234"/>
      <c r="BS56" s="797"/>
      <c r="BT56" s="798"/>
      <c r="BU56" s="798"/>
      <c r="BV56" s="798"/>
      <c r="BW56" s="798"/>
      <c r="BX56" s="798"/>
      <c r="BY56" s="798"/>
      <c r="BZ56" s="798"/>
      <c r="CA56" s="798"/>
      <c r="CB56" s="798"/>
      <c r="CC56" s="798"/>
      <c r="CD56" s="798"/>
      <c r="CE56" s="798"/>
      <c r="CF56" s="798"/>
      <c r="CG56" s="799"/>
      <c r="CH56" s="800"/>
      <c r="CI56" s="801"/>
      <c r="CJ56" s="801"/>
      <c r="CK56" s="801"/>
      <c r="CL56" s="802"/>
      <c r="CM56" s="800"/>
      <c r="CN56" s="801"/>
      <c r="CO56" s="801"/>
      <c r="CP56" s="801"/>
      <c r="CQ56" s="802"/>
      <c r="CR56" s="800"/>
      <c r="CS56" s="801"/>
      <c r="CT56" s="801"/>
      <c r="CU56" s="801"/>
      <c r="CV56" s="802"/>
      <c r="CW56" s="800"/>
      <c r="CX56" s="801"/>
      <c r="CY56" s="801"/>
      <c r="CZ56" s="801"/>
      <c r="DA56" s="802"/>
      <c r="DB56" s="800"/>
      <c r="DC56" s="801"/>
      <c r="DD56" s="801"/>
      <c r="DE56" s="801"/>
      <c r="DF56" s="802"/>
      <c r="DG56" s="800"/>
      <c r="DH56" s="801"/>
      <c r="DI56" s="801"/>
      <c r="DJ56" s="801"/>
      <c r="DK56" s="802"/>
      <c r="DL56" s="800"/>
      <c r="DM56" s="801"/>
      <c r="DN56" s="801"/>
      <c r="DO56" s="801"/>
      <c r="DP56" s="802"/>
      <c r="DQ56" s="800"/>
      <c r="DR56" s="801"/>
      <c r="DS56" s="801"/>
      <c r="DT56" s="801"/>
      <c r="DU56" s="802"/>
      <c r="DV56" s="797"/>
      <c r="DW56" s="798"/>
      <c r="DX56" s="798"/>
      <c r="DY56" s="798"/>
      <c r="DZ56" s="803"/>
      <c r="EA56" s="224"/>
    </row>
    <row r="57" spans="1:131" ht="26.25" customHeight="1" x14ac:dyDescent="0.15">
      <c r="A57" s="233">
        <v>30</v>
      </c>
      <c r="B57" s="804"/>
      <c r="C57" s="805"/>
      <c r="D57" s="805"/>
      <c r="E57" s="805"/>
      <c r="F57" s="805"/>
      <c r="G57" s="805"/>
      <c r="H57" s="805"/>
      <c r="I57" s="805"/>
      <c r="J57" s="805"/>
      <c r="K57" s="805"/>
      <c r="L57" s="805"/>
      <c r="M57" s="805"/>
      <c r="N57" s="805"/>
      <c r="O57" s="805"/>
      <c r="P57" s="806"/>
      <c r="Q57" s="859"/>
      <c r="R57" s="860"/>
      <c r="S57" s="860"/>
      <c r="T57" s="860"/>
      <c r="U57" s="860"/>
      <c r="V57" s="860"/>
      <c r="W57" s="860"/>
      <c r="X57" s="860"/>
      <c r="Y57" s="860"/>
      <c r="Z57" s="860"/>
      <c r="AA57" s="860"/>
      <c r="AB57" s="860"/>
      <c r="AC57" s="860"/>
      <c r="AD57" s="860"/>
      <c r="AE57" s="861"/>
      <c r="AF57" s="810"/>
      <c r="AG57" s="811"/>
      <c r="AH57" s="811"/>
      <c r="AI57" s="811"/>
      <c r="AJ57" s="812"/>
      <c r="AK57" s="863"/>
      <c r="AL57" s="860"/>
      <c r="AM57" s="860"/>
      <c r="AN57" s="860"/>
      <c r="AO57" s="860"/>
      <c r="AP57" s="860"/>
      <c r="AQ57" s="860"/>
      <c r="AR57" s="860"/>
      <c r="AS57" s="860"/>
      <c r="AT57" s="860"/>
      <c r="AU57" s="860"/>
      <c r="AV57" s="860"/>
      <c r="AW57" s="860"/>
      <c r="AX57" s="860"/>
      <c r="AY57" s="860"/>
      <c r="AZ57" s="862"/>
      <c r="BA57" s="862"/>
      <c r="BB57" s="862"/>
      <c r="BC57" s="862"/>
      <c r="BD57" s="862"/>
      <c r="BE57" s="856"/>
      <c r="BF57" s="856"/>
      <c r="BG57" s="856"/>
      <c r="BH57" s="856"/>
      <c r="BI57" s="857"/>
      <c r="BJ57" s="226"/>
      <c r="BK57" s="226"/>
      <c r="BL57" s="226"/>
      <c r="BM57" s="226"/>
      <c r="BN57" s="226"/>
      <c r="BO57" s="236"/>
      <c r="BP57" s="236"/>
      <c r="BQ57" s="233">
        <v>51</v>
      </c>
      <c r="BR57" s="234"/>
      <c r="BS57" s="797"/>
      <c r="BT57" s="798"/>
      <c r="BU57" s="798"/>
      <c r="BV57" s="798"/>
      <c r="BW57" s="798"/>
      <c r="BX57" s="798"/>
      <c r="BY57" s="798"/>
      <c r="BZ57" s="798"/>
      <c r="CA57" s="798"/>
      <c r="CB57" s="798"/>
      <c r="CC57" s="798"/>
      <c r="CD57" s="798"/>
      <c r="CE57" s="798"/>
      <c r="CF57" s="798"/>
      <c r="CG57" s="799"/>
      <c r="CH57" s="800"/>
      <c r="CI57" s="801"/>
      <c r="CJ57" s="801"/>
      <c r="CK57" s="801"/>
      <c r="CL57" s="802"/>
      <c r="CM57" s="800"/>
      <c r="CN57" s="801"/>
      <c r="CO57" s="801"/>
      <c r="CP57" s="801"/>
      <c r="CQ57" s="802"/>
      <c r="CR57" s="800"/>
      <c r="CS57" s="801"/>
      <c r="CT57" s="801"/>
      <c r="CU57" s="801"/>
      <c r="CV57" s="802"/>
      <c r="CW57" s="800"/>
      <c r="CX57" s="801"/>
      <c r="CY57" s="801"/>
      <c r="CZ57" s="801"/>
      <c r="DA57" s="802"/>
      <c r="DB57" s="800"/>
      <c r="DC57" s="801"/>
      <c r="DD57" s="801"/>
      <c r="DE57" s="801"/>
      <c r="DF57" s="802"/>
      <c r="DG57" s="800"/>
      <c r="DH57" s="801"/>
      <c r="DI57" s="801"/>
      <c r="DJ57" s="801"/>
      <c r="DK57" s="802"/>
      <c r="DL57" s="800"/>
      <c r="DM57" s="801"/>
      <c r="DN57" s="801"/>
      <c r="DO57" s="801"/>
      <c r="DP57" s="802"/>
      <c r="DQ57" s="800"/>
      <c r="DR57" s="801"/>
      <c r="DS57" s="801"/>
      <c r="DT57" s="801"/>
      <c r="DU57" s="802"/>
      <c r="DV57" s="797"/>
      <c r="DW57" s="798"/>
      <c r="DX57" s="798"/>
      <c r="DY57" s="798"/>
      <c r="DZ57" s="803"/>
      <c r="EA57" s="224"/>
    </row>
    <row r="58" spans="1:131" ht="26.25" customHeight="1" x14ac:dyDescent="0.15">
      <c r="A58" s="233">
        <v>31</v>
      </c>
      <c r="B58" s="804"/>
      <c r="C58" s="805"/>
      <c r="D58" s="805"/>
      <c r="E58" s="805"/>
      <c r="F58" s="805"/>
      <c r="G58" s="805"/>
      <c r="H58" s="805"/>
      <c r="I58" s="805"/>
      <c r="J58" s="805"/>
      <c r="K58" s="805"/>
      <c r="L58" s="805"/>
      <c r="M58" s="805"/>
      <c r="N58" s="805"/>
      <c r="O58" s="805"/>
      <c r="P58" s="806"/>
      <c r="Q58" s="859"/>
      <c r="R58" s="860"/>
      <c r="S58" s="860"/>
      <c r="T58" s="860"/>
      <c r="U58" s="860"/>
      <c r="V58" s="860"/>
      <c r="W58" s="860"/>
      <c r="X58" s="860"/>
      <c r="Y58" s="860"/>
      <c r="Z58" s="860"/>
      <c r="AA58" s="860"/>
      <c r="AB58" s="860"/>
      <c r="AC58" s="860"/>
      <c r="AD58" s="860"/>
      <c r="AE58" s="861"/>
      <c r="AF58" s="810"/>
      <c r="AG58" s="811"/>
      <c r="AH58" s="811"/>
      <c r="AI58" s="811"/>
      <c r="AJ58" s="812"/>
      <c r="AK58" s="863"/>
      <c r="AL58" s="860"/>
      <c r="AM58" s="860"/>
      <c r="AN58" s="860"/>
      <c r="AO58" s="860"/>
      <c r="AP58" s="860"/>
      <c r="AQ58" s="860"/>
      <c r="AR58" s="860"/>
      <c r="AS58" s="860"/>
      <c r="AT58" s="860"/>
      <c r="AU58" s="860"/>
      <c r="AV58" s="860"/>
      <c r="AW58" s="860"/>
      <c r="AX58" s="860"/>
      <c r="AY58" s="860"/>
      <c r="AZ58" s="862"/>
      <c r="BA58" s="862"/>
      <c r="BB58" s="862"/>
      <c r="BC58" s="862"/>
      <c r="BD58" s="862"/>
      <c r="BE58" s="856"/>
      <c r="BF58" s="856"/>
      <c r="BG58" s="856"/>
      <c r="BH58" s="856"/>
      <c r="BI58" s="857"/>
      <c r="BJ58" s="226"/>
      <c r="BK58" s="226"/>
      <c r="BL58" s="226"/>
      <c r="BM58" s="226"/>
      <c r="BN58" s="226"/>
      <c r="BO58" s="236"/>
      <c r="BP58" s="236"/>
      <c r="BQ58" s="233">
        <v>52</v>
      </c>
      <c r="BR58" s="234"/>
      <c r="BS58" s="797"/>
      <c r="BT58" s="798"/>
      <c r="BU58" s="798"/>
      <c r="BV58" s="798"/>
      <c r="BW58" s="798"/>
      <c r="BX58" s="798"/>
      <c r="BY58" s="798"/>
      <c r="BZ58" s="798"/>
      <c r="CA58" s="798"/>
      <c r="CB58" s="798"/>
      <c r="CC58" s="798"/>
      <c r="CD58" s="798"/>
      <c r="CE58" s="798"/>
      <c r="CF58" s="798"/>
      <c r="CG58" s="799"/>
      <c r="CH58" s="800"/>
      <c r="CI58" s="801"/>
      <c r="CJ58" s="801"/>
      <c r="CK58" s="801"/>
      <c r="CL58" s="802"/>
      <c r="CM58" s="800"/>
      <c r="CN58" s="801"/>
      <c r="CO58" s="801"/>
      <c r="CP58" s="801"/>
      <c r="CQ58" s="802"/>
      <c r="CR58" s="800"/>
      <c r="CS58" s="801"/>
      <c r="CT58" s="801"/>
      <c r="CU58" s="801"/>
      <c r="CV58" s="802"/>
      <c r="CW58" s="800"/>
      <c r="CX58" s="801"/>
      <c r="CY58" s="801"/>
      <c r="CZ58" s="801"/>
      <c r="DA58" s="802"/>
      <c r="DB58" s="800"/>
      <c r="DC58" s="801"/>
      <c r="DD58" s="801"/>
      <c r="DE58" s="801"/>
      <c r="DF58" s="802"/>
      <c r="DG58" s="800"/>
      <c r="DH58" s="801"/>
      <c r="DI58" s="801"/>
      <c r="DJ58" s="801"/>
      <c r="DK58" s="802"/>
      <c r="DL58" s="800"/>
      <c r="DM58" s="801"/>
      <c r="DN58" s="801"/>
      <c r="DO58" s="801"/>
      <c r="DP58" s="802"/>
      <c r="DQ58" s="800"/>
      <c r="DR58" s="801"/>
      <c r="DS58" s="801"/>
      <c r="DT58" s="801"/>
      <c r="DU58" s="802"/>
      <c r="DV58" s="797"/>
      <c r="DW58" s="798"/>
      <c r="DX58" s="798"/>
      <c r="DY58" s="798"/>
      <c r="DZ58" s="803"/>
      <c r="EA58" s="224"/>
    </row>
    <row r="59" spans="1:131" ht="26.25" customHeight="1" x14ac:dyDescent="0.15">
      <c r="A59" s="233">
        <v>32</v>
      </c>
      <c r="B59" s="804"/>
      <c r="C59" s="805"/>
      <c r="D59" s="805"/>
      <c r="E59" s="805"/>
      <c r="F59" s="805"/>
      <c r="G59" s="805"/>
      <c r="H59" s="805"/>
      <c r="I59" s="805"/>
      <c r="J59" s="805"/>
      <c r="K59" s="805"/>
      <c r="L59" s="805"/>
      <c r="M59" s="805"/>
      <c r="N59" s="805"/>
      <c r="O59" s="805"/>
      <c r="P59" s="806"/>
      <c r="Q59" s="859"/>
      <c r="R59" s="860"/>
      <c r="S59" s="860"/>
      <c r="T59" s="860"/>
      <c r="U59" s="860"/>
      <c r="V59" s="860"/>
      <c r="W59" s="860"/>
      <c r="X59" s="860"/>
      <c r="Y59" s="860"/>
      <c r="Z59" s="860"/>
      <c r="AA59" s="860"/>
      <c r="AB59" s="860"/>
      <c r="AC59" s="860"/>
      <c r="AD59" s="860"/>
      <c r="AE59" s="861"/>
      <c r="AF59" s="810"/>
      <c r="AG59" s="811"/>
      <c r="AH59" s="811"/>
      <c r="AI59" s="811"/>
      <c r="AJ59" s="812"/>
      <c r="AK59" s="863"/>
      <c r="AL59" s="860"/>
      <c r="AM59" s="860"/>
      <c r="AN59" s="860"/>
      <c r="AO59" s="860"/>
      <c r="AP59" s="860"/>
      <c r="AQ59" s="860"/>
      <c r="AR59" s="860"/>
      <c r="AS59" s="860"/>
      <c r="AT59" s="860"/>
      <c r="AU59" s="860"/>
      <c r="AV59" s="860"/>
      <c r="AW59" s="860"/>
      <c r="AX59" s="860"/>
      <c r="AY59" s="860"/>
      <c r="AZ59" s="862"/>
      <c r="BA59" s="862"/>
      <c r="BB59" s="862"/>
      <c r="BC59" s="862"/>
      <c r="BD59" s="862"/>
      <c r="BE59" s="856"/>
      <c r="BF59" s="856"/>
      <c r="BG59" s="856"/>
      <c r="BH59" s="856"/>
      <c r="BI59" s="857"/>
      <c r="BJ59" s="226"/>
      <c r="BK59" s="226"/>
      <c r="BL59" s="226"/>
      <c r="BM59" s="226"/>
      <c r="BN59" s="226"/>
      <c r="BO59" s="236"/>
      <c r="BP59" s="236"/>
      <c r="BQ59" s="233">
        <v>53</v>
      </c>
      <c r="BR59" s="234"/>
      <c r="BS59" s="797"/>
      <c r="BT59" s="798"/>
      <c r="BU59" s="798"/>
      <c r="BV59" s="798"/>
      <c r="BW59" s="798"/>
      <c r="BX59" s="798"/>
      <c r="BY59" s="798"/>
      <c r="BZ59" s="798"/>
      <c r="CA59" s="798"/>
      <c r="CB59" s="798"/>
      <c r="CC59" s="798"/>
      <c r="CD59" s="798"/>
      <c r="CE59" s="798"/>
      <c r="CF59" s="798"/>
      <c r="CG59" s="799"/>
      <c r="CH59" s="800"/>
      <c r="CI59" s="801"/>
      <c r="CJ59" s="801"/>
      <c r="CK59" s="801"/>
      <c r="CL59" s="802"/>
      <c r="CM59" s="800"/>
      <c r="CN59" s="801"/>
      <c r="CO59" s="801"/>
      <c r="CP59" s="801"/>
      <c r="CQ59" s="802"/>
      <c r="CR59" s="800"/>
      <c r="CS59" s="801"/>
      <c r="CT59" s="801"/>
      <c r="CU59" s="801"/>
      <c r="CV59" s="802"/>
      <c r="CW59" s="800"/>
      <c r="CX59" s="801"/>
      <c r="CY59" s="801"/>
      <c r="CZ59" s="801"/>
      <c r="DA59" s="802"/>
      <c r="DB59" s="800"/>
      <c r="DC59" s="801"/>
      <c r="DD59" s="801"/>
      <c r="DE59" s="801"/>
      <c r="DF59" s="802"/>
      <c r="DG59" s="800"/>
      <c r="DH59" s="801"/>
      <c r="DI59" s="801"/>
      <c r="DJ59" s="801"/>
      <c r="DK59" s="802"/>
      <c r="DL59" s="800"/>
      <c r="DM59" s="801"/>
      <c r="DN59" s="801"/>
      <c r="DO59" s="801"/>
      <c r="DP59" s="802"/>
      <c r="DQ59" s="800"/>
      <c r="DR59" s="801"/>
      <c r="DS59" s="801"/>
      <c r="DT59" s="801"/>
      <c r="DU59" s="802"/>
      <c r="DV59" s="797"/>
      <c r="DW59" s="798"/>
      <c r="DX59" s="798"/>
      <c r="DY59" s="798"/>
      <c r="DZ59" s="803"/>
      <c r="EA59" s="224"/>
    </row>
    <row r="60" spans="1:131" ht="26.25" customHeight="1" x14ac:dyDescent="0.15">
      <c r="A60" s="233">
        <v>33</v>
      </c>
      <c r="B60" s="804"/>
      <c r="C60" s="805"/>
      <c r="D60" s="805"/>
      <c r="E60" s="805"/>
      <c r="F60" s="805"/>
      <c r="G60" s="805"/>
      <c r="H60" s="805"/>
      <c r="I60" s="805"/>
      <c r="J60" s="805"/>
      <c r="K60" s="805"/>
      <c r="L60" s="805"/>
      <c r="M60" s="805"/>
      <c r="N60" s="805"/>
      <c r="O60" s="805"/>
      <c r="P60" s="806"/>
      <c r="Q60" s="859"/>
      <c r="R60" s="860"/>
      <c r="S60" s="860"/>
      <c r="T60" s="860"/>
      <c r="U60" s="860"/>
      <c r="V60" s="860"/>
      <c r="W60" s="860"/>
      <c r="X60" s="860"/>
      <c r="Y60" s="860"/>
      <c r="Z60" s="860"/>
      <c r="AA60" s="860"/>
      <c r="AB60" s="860"/>
      <c r="AC60" s="860"/>
      <c r="AD60" s="860"/>
      <c r="AE60" s="861"/>
      <c r="AF60" s="810"/>
      <c r="AG60" s="811"/>
      <c r="AH60" s="811"/>
      <c r="AI60" s="811"/>
      <c r="AJ60" s="812"/>
      <c r="AK60" s="863"/>
      <c r="AL60" s="860"/>
      <c r="AM60" s="860"/>
      <c r="AN60" s="860"/>
      <c r="AO60" s="860"/>
      <c r="AP60" s="860"/>
      <c r="AQ60" s="860"/>
      <c r="AR60" s="860"/>
      <c r="AS60" s="860"/>
      <c r="AT60" s="860"/>
      <c r="AU60" s="860"/>
      <c r="AV60" s="860"/>
      <c r="AW60" s="860"/>
      <c r="AX60" s="860"/>
      <c r="AY60" s="860"/>
      <c r="AZ60" s="862"/>
      <c r="BA60" s="862"/>
      <c r="BB60" s="862"/>
      <c r="BC60" s="862"/>
      <c r="BD60" s="862"/>
      <c r="BE60" s="856"/>
      <c r="BF60" s="856"/>
      <c r="BG60" s="856"/>
      <c r="BH60" s="856"/>
      <c r="BI60" s="857"/>
      <c r="BJ60" s="226"/>
      <c r="BK60" s="226"/>
      <c r="BL60" s="226"/>
      <c r="BM60" s="226"/>
      <c r="BN60" s="226"/>
      <c r="BO60" s="236"/>
      <c r="BP60" s="236"/>
      <c r="BQ60" s="233">
        <v>54</v>
      </c>
      <c r="BR60" s="234"/>
      <c r="BS60" s="797"/>
      <c r="BT60" s="798"/>
      <c r="BU60" s="798"/>
      <c r="BV60" s="798"/>
      <c r="BW60" s="798"/>
      <c r="BX60" s="798"/>
      <c r="BY60" s="798"/>
      <c r="BZ60" s="798"/>
      <c r="CA60" s="798"/>
      <c r="CB60" s="798"/>
      <c r="CC60" s="798"/>
      <c r="CD60" s="798"/>
      <c r="CE60" s="798"/>
      <c r="CF60" s="798"/>
      <c r="CG60" s="799"/>
      <c r="CH60" s="800"/>
      <c r="CI60" s="801"/>
      <c r="CJ60" s="801"/>
      <c r="CK60" s="801"/>
      <c r="CL60" s="802"/>
      <c r="CM60" s="800"/>
      <c r="CN60" s="801"/>
      <c r="CO60" s="801"/>
      <c r="CP60" s="801"/>
      <c r="CQ60" s="802"/>
      <c r="CR60" s="800"/>
      <c r="CS60" s="801"/>
      <c r="CT60" s="801"/>
      <c r="CU60" s="801"/>
      <c r="CV60" s="802"/>
      <c r="CW60" s="800"/>
      <c r="CX60" s="801"/>
      <c r="CY60" s="801"/>
      <c r="CZ60" s="801"/>
      <c r="DA60" s="802"/>
      <c r="DB60" s="800"/>
      <c r="DC60" s="801"/>
      <c r="DD60" s="801"/>
      <c r="DE60" s="801"/>
      <c r="DF60" s="802"/>
      <c r="DG60" s="800"/>
      <c r="DH60" s="801"/>
      <c r="DI60" s="801"/>
      <c r="DJ60" s="801"/>
      <c r="DK60" s="802"/>
      <c r="DL60" s="800"/>
      <c r="DM60" s="801"/>
      <c r="DN60" s="801"/>
      <c r="DO60" s="801"/>
      <c r="DP60" s="802"/>
      <c r="DQ60" s="800"/>
      <c r="DR60" s="801"/>
      <c r="DS60" s="801"/>
      <c r="DT60" s="801"/>
      <c r="DU60" s="802"/>
      <c r="DV60" s="797"/>
      <c r="DW60" s="798"/>
      <c r="DX60" s="798"/>
      <c r="DY60" s="798"/>
      <c r="DZ60" s="803"/>
      <c r="EA60" s="224"/>
    </row>
    <row r="61" spans="1:131" ht="26.25" customHeight="1" thickBot="1" x14ac:dyDescent="0.2">
      <c r="A61" s="233">
        <v>34</v>
      </c>
      <c r="B61" s="804"/>
      <c r="C61" s="805"/>
      <c r="D61" s="805"/>
      <c r="E61" s="805"/>
      <c r="F61" s="805"/>
      <c r="G61" s="805"/>
      <c r="H61" s="805"/>
      <c r="I61" s="805"/>
      <c r="J61" s="805"/>
      <c r="K61" s="805"/>
      <c r="L61" s="805"/>
      <c r="M61" s="805"/>
      <c r="N61" s="805"/>
      <c r="O61" s="805"/>
      <c r="P61" s="806"/>
      <c r="Q61" s="859"/>
      <c r="R61" s="860"/>
      <c r="S61" s="860"/>
      <c r="T61" s="860"/>
      <c r="U61" s="860"/>
      <c r="V61" s="860"/>
      <c r="W61" s="860"/>
      <c r="X61" s="860"/>
      <c r="Y61" s="860"/>
      <c r="Z61" s="860"/>
      <c r="AA61" s="860"/>
      <c r="AB61" s="860"/>
      <c r="AC61" s="860"/>
      <c r="AD61" s="860"/>
      <c r="AE61" s="861"/>
      <c r="AF61" s="810"/>
      <c r="AG61" s="811"/>
      <c r="AH61" s="811"/>
      <c r="AI61" s="811"/>
      <c r="AJ61" s="812"/>
      <c r="AK61" s="863"/>
      <c r="AL61" s="860"/>
      <c r="AM61" s="860"/>
      <c r="AN61" s="860"/>
      <c r="AO61" s="860"/>
      <c r="AP61" s="860"/>
      <c r="AQ61" s="860"/>
      <c r="AR61" s="860"/>
      <c r="AS61" s="860"/>
      <c r="AT61" s="860"/>
      <c r="AU61" s="860"/>
      <c r="AV61" s="860"/>
      <c r="AW61" s="860"/>
      <c r="AX61" s="860"/>
      <c r="AY61" s="860"/>
      <c r="AZ61" s="862"/>
      <c r="BA61" s="862"/>
      <c r="BB61" s="862"/>
      <c r="BC61" s="862"/>
      <c r="BD61" s="862"/>
      <c r="BE61" s="856"/>
      <c r="BF61" s="856"/>
      <c r="BG61" s="856"/>
      <c r="BH61" s="856"/>
      <c r="BI61" s="857"/>
      <c r="BJ61" s="226"/>
      <c r="BK61" s="226"/>
      <c r="BL61" s="226"/>
      <c r="BM61" s="226"/>
      <c r="BN61" s="226"/>
      <c r="BO61" s="236"/>
      <c r="BP61" s="236"/>
      <c r="BQ61" s="233">
        <v>55</v>
      </c>
      <c r="BR61" s="234"/>
      <c r="BS61" s="797"/>
      <c r="BT61" s="798"/>
      <c r="BU61" s="798"/>
      <c r="BV61" s="798"/>
      <c r="BW61" s="798"/>
      <c r="BX61" s="798"/>
      <c r="BY61" s="798"/>
      <c r="BZ61" s="798"/>
      <c r="CA61" s="798"/>
      <c r="CB61" s="798"/>
      <c r="CC61" s="798"/>
      <c r="CD61" s="798"/>
      <c r="CE61" s="798"/>
      <c r="CF61" s="798"/>
      <c r="CG61" s="799"/>
      <c r="CH61" s="800"/>
      <c r="CI61" s="801"/>
      <c r="CJ61" s="801"/>
      <c r="CK61" s="801"/>
      <c r="CL61" s="802"/>
      <c r="CM61" s="800"/>
      <c r="CN61" s="801"/>
      <c r="CO61" s="801"/>
      <c r="CP61" s="801"/>
      <c r="CQ61" s="802"/>
      <c r="CR61" s="800"/>
      <c r="CS61" s="801"/>
      <c r="CT61" s="801"/>
      <c r="CU61" s="801"/>
      <c r="CV61" s="802"/>
      <c r="CW61" s="800"/>
      <c r="CX61" s="801"/>
      <c r="CY61" s="801"/>
      <c r="CZ61" s="801"/>
      <c r="DA61" s="802"/>
      <c r="DB61" s="800"/>
      <c r="DC61" s="801"/>
      <c r="DD61" s="801"/>
      <c r="DE61" s="801"/>
      <c r="DF61" s="802"/>
      <c r="DG61" s="800"/>
      <c r="DH61" s="801"/>
      <c r="DI61" s="801"/>
      <c r="DJ61" s="801"/>
      <c r="DK61" s="802"/>
      <c r="DL61" s="800"/>
      <c r="DM61" s="801"/>
      <c r="DN61" s="801"/>
      <c r="DO61" s="801"/>
      <c r="DP61" s="802"/>
      <c r="DQ61" s="800"/>
      <c r="DR61" s="801"/>
      <c r="DS61" s="801"/>
      <c r="DT61" s="801"/>
      <c r="DU61" s="802"/>
      <c r="DV61" s="797"/>
      <c r="DW61" s="798"/>
      <c r="DX61" s="798"/>
      <c r="DY61" s="798"/>
      <c r="DZ61" s="803"/>
      <c r="EA61" s="224"/>
    </row>
    <row r="62" spans="1:131" ht="26.25" customHeight="1" x14ac:dyDescent="0.15">
      <c r="A62" s="233">
        <v>35</v>
      </c>
      <c r="B62" s="804"/>
      <c r="C62" s="805"/>
      <c r="D62" s="805"/>
      <c r="E62" s="805"/>
      <c r="F62" s="805"/>
      <c r="G62" s="805"/>
      <c r="H62" s="805"/>
      <c r="I62" s="805"/>
      <c r="J62" s="805"/>
      <c r="K62" s="805"/>
      <c r="L62" s="805"/>
      <c r="M62" s="805"/>
      <c r="N62" s="805"/>
      <c r="O62" s="805"/>
      <c r="P62" s="806"/>
      <c r="Q62" s="859"/>
      <c r="R62" s="860"/>
      <c r="S62" s="860"/>
      <c r="T62" s="860"/>
      <c r="U62" s="860"/>
      <c r="V62" s="860"/>
      <c r="W62" s="860"/>
      <c r="X62" s="860"/>
      <c r="Y62" s="860"/>
      <c r="Z62" s="860"/>
      <c r="AA62" s="860"/>
      <c r="AB62" s="860"/>
      <c r="AC62" s="860"/>
      <c r="AD62" s="860"/>
      <c r="AE62" s="861"/>
      <c r="AF62" s="810"/>
      <c r="AG62" s="811"/>
      <c r="AH62" s="811"/>
      <c r="AI62" s="811"/>
      <c r="AJ62" s="812"/>
      <c r="AK62" s="863"/>
      <c r="AL62" s="860"/>
      <c r="AM62" s="860"/>
      <c r="AN62" s="860"/>
      <c r="AO62" s="860"/>
      <c r="AP62" s="860"/>
      <c r="AQ62" s="860"/>
      <c r="AR62" s="860"/>
      <c r="AS62" s="860"/>
      <c r="AT62" s="860"/>
      <c r="AU62" s="860"/>
      <c r="AV62" s="860"/>
      <c r="AW62" s="860"/>
      <c r="AX62" s="860"/>
      <c r="AY62" s="860"/>
      <c r="AZ62" s="862"/>
      <c r="BA62" s="862"/>
      <c r="BB62" s="862"/>
      <c r="BC62" s="862"/>
      <c r="BD62" s="862"/>
      <c r="BE62" s="856"/>
      <c r="BF62" s="856"/>
      <c r="BG62" s="856"/>
      <c r="BH62" s="856"/>
      <c r="BI62" s="857"/>
      <c r="BJ62" s="871" t="s">
        <v>402</v>
      </c>
      <c r="BK62" s="830"/>
      <c r="BL62" s="830"/>
      <c r="BM62" s="830"/>
      <c r="BN62" s="831"/>
      <c r="BO62" s="236"/>
      <c r="BP62" s="236"/>
      <c r="BQ62" s="233">
        <v>56</v>
      </c>
      <c r="BR62" s="234"/>
      <c r="BS62" s="797"/>
      <c r="BT62" s="798"/>
      <c r="BU62" s="798"/>
      <c r="BV62" s="798"/>
      <c r="BW62" s="798"/>
      <c r="BX62" s="798"/>
      <c r="BY62" s="798"/>
      <c r="BZ62" s="798"/>
      <c r="CA62" s="798"/>
      <c r="CB62" s="798"/>
      <c r="CC62" s="798"/>
      <c r="CD62" s="798"/>
      <c r="CE62" s="798"/>
      <c r="CF62" s="798"/>
      <c r="CG62" s="799"/>
      <c r="CH62" s="800"/>
      <c r="CI62" s="801"/>
      <c r="CJ62" s="801"/>
      <c r="CK62" s="801"/>
      <c r="CL62" s="802"/>
      <c r="CM62" s="800"/>
      <c r="CN62" s="801"/>
      <c r="CO62" s="801"/>
      <c r="CP62" s="801"/>
      <c r="CQ62" s="802"/>
      <c r="CR62" s="800"/>
      <c r="CS62" s="801"/>
      <c r="CT62" s="801"/>
      <c r="CU62" s="801"/>
      <c r="CV62" s="802"/>
      <c r="CW62" s="800"/>
      <c r="CX62" s="801"/>
      <c r="CY62" s="801"/>
      <c r="CZ62" s="801"/>
      <c r="DA62" s="802"/>
      <c r="DB62" s="800"/>
      <c r="DC62" s="801"/>
      <c r="DD62" s="801"/>
      <c r="DE62" s="801"/>
      <c r="DF62" s="802"/>
      <c r="DG62" s="800"/>
      <c r="DH62" s="801"/>
      <c r="DI62" s="801"/>
      <c r="DJ62" s="801"/>
      <c r="DK62" s="802"/>
      <c r="DL62" s="800"/>
      <c r="DM62" s="801"/>
      <c r="DN62" s="801"/>
      <c r="DO62" s="801"/>
      <c r="DP62" s="802"/>
      <c r="DQ62" s="800"/>
      <c r="DR62" s="801"/>
      <c r="DS62" s="801"/>
      <c r="DT62" s="801"/>
      <c r="DU62" s="802"/>
      <c r="DV62" s="797"/>
      <c r="DW62" s="798"/>
      <c r="DX62" s="798"/>
      <c r="DY62" s="798"/>
      <c r="DZ62" s="803"/>
      <c r="EA62" s="224"/>
    </row>
    <row r="63" spans="1:131" ht="26.25" customHeight="1" thickBot="1" x14ac:dyDescent="0.2">
      <c r="A63" s="235" t="s">
        <v>378</v>
      </c>
      <c r="B63" s="813" t="s">
        <v>403</v>
      </c>
      <c r="C63" s="814"/>
      <c r="D63" s="814"/>
      <c r="E63" s="814"/>
      <c r="F63" s="814"/>
      <c r="G63" s="814"/>
      <c r="H63" s="814"/>
      <c r="I63" s="814"/>
      <c r="J63" s="814"/>
      <c r="K63" s="814"/>
      <c r="L63" s="814"/>
      <c r="M63" s="814"/>
      <c r="N63" s="814"/>
      <c r="O63" s="814"/>
      <c r="P63" s="815"/>
      <c r="Q63" s="864"/>
      <c r="R63" s="865"/>
      <c r="S63" s="865"/>
      <c r="T63" s="865"/>
      <c r="U63" s="865"/>
      <c r="V63" s="865"/>
      <c r="W63" s="865"/>
      <c r="X63" s="865"/>
      <c r="Y63" s="865"/>
      <c r="Z63" s="865"/>
      <c r="AA63" s="865"/>
      <c r="AB63" s="865"/>
      <c r="AC63" s="865"/>
      <c r="AD63" s="865"/>
      <c r="AE63" s="866"/>
      <c r="AF63" s="867">
        <v>303</v>
      </c>
      <c r="AG63" s="868"/>
      <c r="AH63" s="868"/>
      <c r="AI63" s="868"/>
      <c r="AJ63" s="869"/>
      <c r="AK63" s="870"/>
      <c r="AL63" s="865"/>
      <c r="AM63" s="865"/>
      <c r="AN63" s="865"/>
      <c r="AO63" s="865"/>
      <c r="AP63" s="868">
        <v>8720</v>
      </c>
      <c r="AQ63" s="868"/>
      <c r="AR63" s="868"/>
      <c r="AS63" s="868"/>
      <c r="AT63" s="868"/>
      <c r="AU63" s="868">
        <v>6222</v>
      </c>
      <c r="AV63" s="868"/>
      <c r="AW63" s="868"/>
      <c r="AX63" s="868"/>
      <c r="AY63" s="868"/>
      <c r="AZ63" s="872"/>
      <c r="BA63" s="872"/>
      <c r="BB63" s="872"/>
      <c r="BC63" s="872"/>
      <c r="BD63" s="872"/>
      <c r="BE63" s="873"/>
      <c r="BF63" s="873"/>
      <c r="BG63" s="873"/>
      <c r="BH63" s="873"/>
      <c r="BI63" s="874"/>
      <c r="BJ63" s="875" t="s">
        <v>122</v>
      </c>
      <c r="BK63" s="876"/>
      <c r="BL63" s="876"/>
      <c r="BM63" s="876"/>
      <c r="BN63" s="877"/>
      <c r="BO63" s="236"/>
      <c r="BP63" s="236"/>
      <c r="BQ63" s="233">
        <v>57</v>
      </c>
      <c r="BR63" s="234"/>
      <c r="BS63" s="797"/>
      <c r="BT63" s="798"/>
      <c r="BU63" s="798"/>
      <c r="BV63" s="798"/>
      <c r="BW63" s="798"/>
      <c r="BX63" s="798"/>
      <c r="BY63" s="798"/>
      <c r="BZ63" s="798"/>
      <c r="CA63" s="798"/>
      <c r="CB63" s="798"/>
      <c r="CC63" s="798"/>
      <c r="CD63" s="798"/>
      <c r="CE63" s="798"/>
      <c r="CF63" s="798"/>
      <c r="CG63" s="799"/>
      <c r="CH63" s="800"/>
      <c r="CI63" s="801"/>
      <c r="CJ63" s="801"/>
      <c r="CK63" s="801"/>
      <c r="CL63" s="802"/>
      <c r="CM63" s="800"/>
      <c r="CN63" s="801"/>
      <c r="CO63" s="801"/>
      <c r="CP63" s="801"/>
      <c r="CQ63" s="802"/>
      <c r="CR63" s="800"/>
      <c r="CS63" s="801"/>
      <c r="CT63" s="801"/>
      <c r="CU63" s="801"/>
      <c r="CV63" s="802"/>
      <c r="CW63" s="800"/>
      <c r="CX63" s="801"/>
      <c r="CY63" s="801"/>
      <c r="CZ63" s="801"/>
      <c r="DA63" s="802"/>
      <c r="DB63" s="800"/>
      <c r="DC63" s="801"/>
      <c r="DD63" s="801"/>
      <c r="DE63" s="801"/>
      <c r="DF63" s="802"/>
      <c r="DG63" s="800"/>
      <c r="DH63" s="801"/>
      <c r="DI63" s="801"/>
      <c r="DJ63" s="801"/>
      <c r="DK63" s="802"/>
      <c r="DL63" s="800"/>
      <c r="DM63" s="801"/>
      <c r="DN63" s="801"/>
      <c r="DO63" s="801"/>
      <c r="DP63" s="802"/>
      <c r="DQ63" s="800"/>
      <c r="DR63" s="801"/>
      <c r="DS63" s="801"/>
      <c r="DT63" s="801"/>
      <c r="DU63" s="802"/>
      <c r="DV63" s="797"/>
      <c r="DW63" s="798"/>
      <c r="DX63" s="798"/>
      <c r="DY63" s="798"/>
      <c r="DZ63" s="803"/>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97"/>
      <c r="BT64" s="798"/>
      <c r="BU64" s="798"/>
      <c r="BV64" s="798"/>
      <c r="BW64" s="798"/>
      <c r="BX64" s="798"/>
      <c r="BY64" s="798"/>
      <c r="BZ64" s="798"/>
      <c r="CA64" s="798"/>
      <c r="CB64" s="798"/>
      <c r="CC64" s="798"/>
      <c r="CD64" s="798"/>
      <c r="CE64" s="798"/>
      <c r="CF64" s="798"/>
      <c r="CG64" s="799"/>
      <c r="CH64" s="800"/>
      <c r="CI64" s="801"/>
      <c r="CJ64" s="801"/>
      <c r="CK64" s="801"/>
      <c r="CL64" s="802"/>
      <c r="CM64" s="800"/>
      <c r="CN64" s="801"/>
      <c r="CO64" s="801"/>
      <c r="CP64" s="801"/>
      <c r="CQ64" s="802"/>
      <c r="CR64" s="800"/>
      <c r="CS64" s="801"/>
      <c r="CT64" s="801"/>
      <c r="CU64" s="801"/>
      <c r="CV64" s="802"/>
      <c r="CW64" s="800"/>
      <c r="CX64" s="801"/>
      <c r="CY64" s="801"/>
      <c r="CZ64" s="801"/>
      <c r="DA64" s="802"/>
      <c r="DB64" s="800"/>
      <c r="DC64" s="801"/>
      <c r="DD64" s="801"/>
      <c r="DE64" s="801"/>
      <c r="DF64" s="802"/>
      <c r="DG64" s="800"/>
      <c r="DH64" s="801"/>
      <c r="DI64" s="801"/>
      <c r="DJ64" s="801"/>
      <c r="DK64" s="802"/>
      <c r="DL64" s="800"/>
      <c r="DM64" s="801"/>
      <c r="DN64" s="801"/>
      <c r="DO64" s="801"/>
      <c r="DP64" s="802"/>
      <c r="DQ64" s="800"/>
      <c r="DR64" s="801"/>
      <c r="DS64" s="801"/>
      <c r="DT64" s="801"/>
      <c r="DU64" s="802"/>
      <c r="DV64" s="797"/>
      <c r="DW64" s="798"/>
      <c r="DX64" s="798"/>
      <c r="DY64" s="798"/>
      <c r="DZ64" s="803"/>
      <c r="EA64" s="224"/>
    </row>
    <row r="65" spans="1:131" ht="26.25" customHeight="1" thickBot="1" x14ac:dyDescent="0.2">
      <c r="A65" s="226" t="s">
        <v>404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97"/>
      <c r="BT65" s="798"/>
      <c r="BU65" s="798"/>
      <c r="BV65" s="798"/>
      <c r="BW65" s="798"/>
      <c r="BX65" s="798"/>
      <c r="BY65" s="798"/>
      <c r="BZ65" s="798"/>
      <c r="CA65" s="798"/>
      <c r="CB65" s="798"/>
      <c r="CC65" s="798"/>
      <c r="CD65" s="798"/>
      <c r="CE65" s="798"/>
      <c r="CF65" s="798"/>
      <c r="CG65" s="799"/>
      <c r="CH65" s="800"/>
      <c r="CI65" s="801"/>
      <c r="CJ65" s="801"/>
      <c r="CK65" s="801"/>
      <c r="CL65" s="802"/>
      <c r="CM65" s="800"/>
      <c r="CN65" s="801"/>
      <c r="CO65" s="801"/>
      <c r="CP65" s="801"/>
      <c r="CQ65" s="802"/>
      <c r="CR65" s="800"/>
      <c r="CS65" s="801"/>
      <c r="CT65" s="801"/>
      <c r="CU65" s="801"/>
      <c r="CV65" s="802"/>
      <c r="CW65" s="800"/>
      <c r="CX65" s="801"/>
      <c r="CY65" s="801"/>
      <c r="CZ65" s="801"/>
      <c r="DA65" s="802"/>
      <c r="DB65" s="800"/>
      <c r="DC65" s="801"/>
      <c r="DD65" s="801"/>
      <c r="DE65" s="801"/>
      <c r="DF65" s="802"/>
      <c r="DG65" s="800"/>
      <c r="DH65" s="801"/>
      <c r="DI65" s="801"/>
      <c r="DJ65" s="801"/>
      <c r="DK65" s="802"/>
      <c r="DL65" s="800"/>
      <c r="DM65" s="801"/>
      <c r="DN65" s="801"/>
      <c r="DO65" s="801"/>
      <c r="DP65" s="802"/>
      <c r="DQ65" s="800"/>
      <c r="DR65" s="801"/>
      <c r="DS65" s="801"/>
      <c r="DT65" s="801"/>
      <c r="DU65" s="802"/>
      <c r="DV65" s="797"/>
      <c r="DW65" s="798"/>
      <c r="DX65" s="798"/>
      <c r="DY65" s="798"/>
      <c r="DZ65" s="803"/>
      <c r="EA65" s="224"/>
    </row>
    <row r="66" spans="1:131" ht="26.25" customHeight="1" x14ac:dyDescent="0.15">
      <c r="A66" s="751" t="s">
        <v>405</v>
      </c>
      <c r="B66" s="752"/>
      <c r="C66" s="752"/>
      <c r="D66" s="752"/>
      <c r="E66" s="752"/>
      <c r="F66" s="752"/>
      <c r="G66" s="752"/>
      <c r="H66" s="752"/>
      <c r="I66" s="752"/>
      <c r="J66" s="752"/>
      <c r="K66" s="752"/>
      <c r="L66" s="752"/>
      <c r="M66" s="752"/>
      <c r="N66" s="752"/>
      <c r="O66" s="752"/>
      <c r="P66" s="753"/>
      <c r="Q66" s="757" t="s">
        <v>382</v>
      </c>
      <c r="R66" s="758"/>
      <c r="S66" s="758"/>
      <c r="T66" s="758"/>
      <c r="U66" s="759"/>
      <c r="V66" s="757" t="s">
        <v>383</v>
      </c>
      <c r="W66" s="758"/>
      <c r="X66" s="758"/>
      <c r="Y66" s="758"/>
      <c r="Z66" s="759"/>
      <c r="AA66" s="757" t="s">
        <v>384</v>
      </c>
      <c r="AB66" s="758"/>
      <c r="AC66" s="758"/>
      <c r="AD66" s="758"/>
      <c r="AE66" s="759"/>
      <c r="AF66" s="878" t="s">
        <v>385</v>
      </c>
      <c r="AG66" s="839"/>
      <c r="AH66" s="839"/>
      <c r="AI66" s="839"/>
      <c r="AJ66" s="879"/>
      <c r="AK66" s="757" t="s">
        <v>386</v>
      </c>
      <c r="AL66" s="752"/>
      <c r="AM66" s="752"/>
      <c r="AN66" s="752"/>
      <c r="AO66" s="753"/>
      <c r="AP66" s="757" t="s">
        <v>387</v>
      </c>
      <c r="AQ66" s="758"/>
      <c r="AR66" s="758"/>
      <c r="AS66" s="758"/>
      <c r="AT66" s="759"/>
      <c r="AU66" s="757" t="s">
        <v>406</v>
      </c>
      <c r="AV66" s="758"/>
      <c r="AW66" s="758"/>
      <c r="AX66" s="758"/>
      <c r="AY66" s="759"/>
      <c r="AZ66" s="757" t="s">
        <v>364</v>
      </c>
      <c r="BA66" s="758"/>
      <c r="BB66" s="758"/>
      <c r="BC66" s="758"/>
      <c r="BD66" s="764"/>
      <c r="BE66" s="236"/>
      <c r="BF66" s="236"/>
      <c r="BG66" s="236"/>
      <c r="BH66" s="236"/>
      <c r="BI66" s="236"/>
      <c r="BJ66" s="236"/>
      <c r="BK66" s="236"/>
      <c r="BL66" s="236"/>
      <c r="BM66" s="236"/>
      <c r="BN66" s="236"/>
      <c r="BO66" s="236"/>
      <c r="BP66" s="236"/>
      <c r="BQ66" s="233">
        <v>60</v>
      </c>
      <c r="BR66" s="238"/>
      <c r="BS66" s="883"/>
      <c r="BT66" s="884"/>
      <c r="BU66" s="884"/>
      <c r="BV66" s="884"/>
      <c r="BW66" s="884"/>
      <c r="BX66" s="884"/>
      <c r="BY66" s="884"/>
      <c r="BZ66" s="884"/>
      <c r="CA66" s="884"/>
      <c r="CB66" s="884"/>
      <c r="CC66" s="884"/>
      <c r="CD66" s="884"/>
      <c r="CE66" s="884"/>
      <c r="CF66" s="884"/>
      <c r="CG66" s="889"/>
      <c r="CH66" s="886"/>
      <c r="CI66" s="887"/>
      <c r="CJ66" s="887"/>
      <c r="CK66" s="887"/>
      <c r="CL66" s="888"/>
      <c r="CM66" s="886"/>
      <c r="CN66" s="887"/>
      <c r="CO66" s="887"/>
      <c r="CP66" s="887"/>
      <c r="CQ66" s="888"/>
      <c r="CR66" s="886"/>
      <c r="CS66" s="887"/>
      <c r="CT66" s="887"/>
      <c r="CU66" s="887"/>
      <c r="CV66" s="888"/>
      <c r="CW66" s="886"/>
      <c r="CX66" s="887"/>
      <c r="CY66" s="887"/>
      <c r="CZ66" s="887"/>
      <c r="DA66" s="888"/>
      <c r="DB66" s="886"/>
      <c r="DC66" s="887"/>
      <c r="DD66" s="887"/>
      <c r="DE66" s="887"/>
      <c r="DF66" s="888"/>
      <c r="DG66" s="886"/>
      <c r="DH66" s="887"/>
      <c r="DI66" s="887"/>
      <c r="DJ66" s="887"/>
      <c r="DK66" s="888"/>
      <c r="DL66" s="886"/>
      <c r="DM66" s="887"/>
      <c r="DN66" s="887"/>
      <c r="DO66" s="887"/>
      <c r="DP66" s="888"/>
      <c r="DQ66" s="886"/>
      <c r="DR66" s="887"/>
      <c r="DS66" s="887"/>
      <c r="DT66" s="887"/>
      <c r="DU66" s="888"/>
      <c r="DV66" s="883"/>
      <c r="DW66" s="884"/>
      <c r="DX66" s="884"/>
      <c r="DY66" s="884"/>
      <c r="DZ66" s="885"/>
      <c r="EA66" s="224"/>
    </row>
    <row r="67" spans="1:131" ht="26.25" customHeight="1" thickBot="1" x14ac:dyDescent="0.2">
      <c r="A67" s="754"/>
      <c r="B67" s="755"/>
      <c r="C67" s="755"/>
      <c r="D67" s="755"/>
      <c r="E67" s="755"/>
      <c r="F67" s="755"/>
      <c r="G67" s="755"/>
      <c r="H67" s="755"/>
      <c r="I67" s="755"/>
      <c r="J67" s="755"/>
      <c r="K67" s="755"/>
      <c r="L67" s="755"/>
      <c r="M67" s="755"/>
      <c r="N67" s="755"/>
      <c r="O67" s="755"/>
      <c r="P67" s="756"/>
      <c r="Q67" s="760"/>
      <c r="R67" s="761"/>
      <c r="S67" s="761"/>
      <c r="T67" s="761"/>
      <c r="U67" s="762"/>
      <c r="V67" s="760"/>
      <c r="W67" s="761"/>
      <c r="X67" s="761"/>
      <c r="Y67" s="761"/>
      <c r="Z67" s="762"/>
      <c r="AA67" s="760"/>
      <c r="AB67" s="761"/>
      <c r="AC67" s="761"/>
      <c r="AD67" s="761"/>
      <c r="AE67" s="762"/>
      <c r="AF67" s="880"/>
      <c r="AG67" s="842"/>
      <c r="AH67" s="842"/>
      <c r="AI67" s="842"/>
      <c r="AJ67" s="881"/>
      <c r="AK67" s="882"/>
      <c r="AL67" s="755"/>
      <c r="AM67" s="755"/>
      <c r="AN67" s="755"/>
      <c r="AO67" s="756"/>
      <c r="AP67" s="760"/>
      <c r="AQ67" s="761"/>
      <c r="AR67" s="761"/>
      <c r="AS67" s="761"/>
      <c r="AT67" s="762"/>
      <c r="AU67" s="760"/>
      <c r="AV67" s="761"/>
      <c r="AW67" s="761"/>
      <c r="AX67" s="761"/>
      <c r="AY67" s="762"/>
      <c r="AZ67" s="760"/>
      <c r="BA67" s="761"/>
      <c r="BB67" s="761"/>
      <c r="BC67" s="761"/>
      <c r="BD67" s="766"/>
      <c r="BE67" s="236"/>
      <c r="BF67" s="236"/>
      <c r="BG67" s="236"/>
      <c r="BH67" s="236"/>
      <c r="BI67" s="236"/>
      <c r="BJ67" s="236"/>
      <c r="BK67" s="236"/>
      <c r="BL67" s="236"/>
      <c r="BM67" s="236"/>
      <c r="BN67" s="236"/>
      <c r="BO67" s="236"/>
      <c r="BP67" s="236"/>
      <c r="BQ67" s="233">
        <v>61</v>
      </c>
      <c r="BR67" s="238"/>
      <c r="BS67" s="883"/>
      <c r="BT67" s="884"/>
      <c r="BU67" s="884"/>
      <c r="BV67" s="884"/>
      <c r="BW67" s="884"/>
      <c r="BX67" s="884"/>
      <c r="BY67" s="884"/>
      <c r="BZ67" s="884"/>
      <c r="CA67" s="884"/>
      <c r="CB67" s="884"/>
      <c r="CC67" s="884"/>
      <c r="CD67" s="884"/>
      <c r="CE67" s="884"/>
      <c r="CF67" s="884"/>
      <c r="CG67" s="889"/>
      <c r="CH67" s="886"/>
      <c r="CI67" s="887"/>
      <c r="CJ67" s="887"/>
      <c r="CK67" s="887"/>
      <c r="CL67" s="888"/>
      <c r="CM67" s="886"/>
      <c r="CN67" s="887"/>
      <c r="CO67" s="887"/>
      <c r="CP67" s="887"/>
      <c r="CQ67" s="888"/>
      <c r="CR67" s="886"/>
      <c r="CS67" s="887"/>
      <c r="CT67" s="887"/>
      <c r="CU67" s="887"/>
      <c r="CV67" s="888"/>
      <c r="CW67" s="886"/>
      <c r="CX67" s="887"/>
      <c r="CY67" s="887"/>
      <c r="CZ67" s="887"/>
      <c r="DA67" s="888"/>
      <c r="DB67" s="886"/>
      <c r="DC67" s="887"/>
      <c r="DD67" s="887"/>
      <c r="DE67" s="887"/>
      <c r="DF67" s="888"/>
      <c r="DG67" s="886"/>
      <c r="DH67" s="887"/>
      <c r="DI67" s="887"/>
      <c r="DJ67" s="887"/>
      <c r="DK67" s="888"/>
      <c r="DL67" s="886"/>
      <c r="DM67" s="887"/>
      <c r="DN67" s="887"/>
      <c r="DO67" s="887"/>
      <c r="DP67" s="888"/>
      <c r="DQ67" s="886"/>
      <c r="DR67" s="887"/>
      <c r="DS67" s="887"/>
      <c r="DT67" s="887"/>
      <c r="DU67" s="888"/>
      <c r="DV67" s="883"/>
      <c r="DW67" s="884"/>
      <c r="DX67" s="884"/>
      <c r="DY67" s="884"/>
      <c r="DZ67" s="885"/>
      <c r="EA67" s="224"/>
    </row>
    <row r="68" spans="1:131" ht="26.25" customHeight="1" thickTop="1" x14ac:dyDescent="0.15">
      <c r="A68" s="231">
        <v>1</v>
      </c>
      <c r="B68" s="893" t="s">
        <v>561</v>
      </c>
      <c r="C68" s="894"/>
      <c r="D68" s="894"/>
      <c r="E68" s="894"/>
      <c r="F68" s="894"/>
      <c r="G68" s="894"/>
      <c r="H68" s="894"/>
      <c r="I68" s="894"/>
      <c r="J68" s="894"/>
      <c r="K68" s="894"/>
      <c r="L68" s="894"/>
      <c r="M68" s="894"/>
      <c r="N68" s="894"/>
      <c r="O68" s="894"/>
      <c r="P68" s="895"/>
      <c r="Q68" s="896">
        <v>4487</v>
      </c>
      <c r="R68" s="890"/>
      <c r="S68" s="890"/>
      <c r="T68" s="890"/>
      <c r="U68" s="890"/>
      <c r="V68" s="890">
        <v>4240</v>
      </c>
      <c r="W68" s="890"/>
      <c r="X68" s="890"/>
      <c r="Y68" s="890"/>
      <c r="Z68" s="890"/>
      <c r="AA68" s="890">
        <v>247</v>
      </c>
      <c r="AB68" s="890"/>
      <c r="AC68" s="890"/>
      <c r="AD68" s="890"/>
      <c r="AE68" s="890"/>
      <c r="AF68" s="890">
        <v>247</v>
      </c>
      <c r="AG68" s="890"/>
      <c r="AH68" s="890"/>
      <c r="AI68" s="890"/>
      <c r="AJ68" s="890"/>
      <c r="AK68" s="890" t="s">
        <v>560</v>
      </c>
      <c r="AL68" s="890"/>
      <c r="AM68" s="890"/>
      <c r="AN68" s="890"/>
      <c r="AO68" s="890"/>
      <c r="AP68" s="890" t="s">
        <v>560</v>
      </c>
      <c r="AQ68" s="890"/>
      <c r="AR68" s="890"/>
      <c r="AS68" s="890"/>
      <c r="AT68" s="890"/>
      <c r="AU68" s="890" t="s">
        <v>560</v>
      </c>
      <c r="AV68" s="890"/>
      <c r="AW68" s="890"/>
      <c r="AX68" s="890"/>
      <c r="AY68" s="890"/>
      <c r="AZ68" s="891"/>
      <c r="BA68" s="891"/>
      <c r="BB68" s="891"/>
      <c r="BC68" s="891"/>
      <c r="BD68" s="892"/>
      <c r="BE68" s="236"/>
      <c r="BF68" s="236"/>
      <c r="BG68" s="236"/>
      <c r="BH68" s="236"/>
      <c r="BI68" s="236"/>
      <c r="BJ68" s="236"/>
      <c r="BK68" s="236"/>
      <c r="BL68" s="236"/>
      <c r="BM68" s="236"/>
      <c r="BN68" s="236"/>
      <c r="BO68" s="236"/>
      <c r="BP68" s="236"/>
      <c r="BQ68" s="233">
        <v>62</v>
      </c>
      <c r="BR68" s="238"/>
      <c r="BS68" s="883"/>
      <c r="BT68" s="884"/>
      <c r="BU68" s="884"/>
      <c r="BV68" s="884"/>
      <c r="BW68" s="884"/>
      <c r="BX68" s="884"/>
      <c r="BY68" s="884"/>
      <c r="BZ68" s="884"/>
      <c r="CA68" s="884"/>
      <c r="CB68" s="884"/>
      <c r="CC68" s="884"/>
      <c r="CD68" s="884"/>
      <c r="CE68" s="884"/>
      <c r="CF68" s="884"/>
      <c r="CG68" s="889"/>
      <c r="CH68" s="886"/>
      <c r="CI68" s="887"/>
      <c r="CJ68" s="887"/>
      <c r="CK68" s="887"/>
      <c r="CL68" s="888"/>
      <c r="CM68" s="886"/>
      <c r="CN68" s="887"/>
      <c r="CO68" s="887"/>
      <c r="CP68" s="887"/>
      <c r="CQ68" s="888"/>
      <c r="CR68" s="886"/>
      <c r="CS68" s="887"/>
      <c r="CT68" s="887"/>
      <c r="CU68" s="887"/>
      <c r="CV68" s="888"/>
      <c r="CW68" s="886"/>
      <c r="CX68" s="887"/>
      <c r="CY68" s="887"/>
      <c r="CZ68" s="887"/>
      <c r="DA68" s="888"/>
      <c r="DB68" s="886"/>
      <c r="DC68" s="887"/>
      <c r="DD68" s="887"/>
      <c r="DE68" s="887"/>
      <c r="DF68" s="888"/>
      <c r="DG68" s="886"/>
      <c r="DH68" s="887"/>
      <c r="DI68" s="887"/>
      <c r="DJ68" s="887"/>
      <c r="DK68" s="888"/>
      <c r="DL68" s="886"/>
      <c r="DM68" s="887"/>
      <c r="DN68" s="887"/>
      <c r="DO68" s="887"/>
      <c r="DP68" s="888"/>
      <c r="DQ68" s="886"/>
      <c r="DR68" s="887"/>
      <c r="DS68" s="887"/>
      <c r="DT68" s="887"/>
      <c r="DU68" s="888"/>
      <c r="DV68" s="883"/>
      <c r="DW68" s="884"/>
      <c r="DX68" s="884"/>
      <c r="DY68" s="884"/>
      <c r="DZ68" s="885"/>
      <c r="EA68" s="224"/>
    </row>
    <row r="69" spans="1:131" ht="26.25" customHeight="1" x14ac:dyDescent="0.15">
      <c r="A69" s="233">
        <v>2</v>
      </c>
      <c r="B69" s="897" t="s">
        <v>562</v>
      </c>
      <c r="C69" s="898"/>
      <c r="D69" s="898"/>
      <c r="E69" s="898"/>
      <c r="F69" s="898"/>
      <c r="G69" s="898"/>
      <c r="H69" s="898"/>
      <c r="I69" s="898"/>
      <c r="J69" s="898"/>
      <c r="K69" s="898"/>
      <c r="L69" s="898"/>
      <c r="M69" s="898"/>
      <c r="N69" s="898"/>
      <c r="O69" s="898"/>
      <c r="P69" s="899"/>
      <c r="Q69" s="900">
        <v>1038</v>
      </c>
      <c r="R69" s="854"/>
      <c r="S69" s="854"/>
      <c r="T69" s="854"/>
      <c r="U69" s="854"/>
      <c r="V69" s="854">
        <v>1025</v>
      </c>
      <c r="W69" s="854"/>
      <c r="X69" s="854"/>
      <c r="Y69" s="854"/>
      <c r="Z69" s="854"/>
      <c r="AA69" s="854">
        <v>13</v>
      </c>
      <c r="AB69" s="854"/>
      <c r="AC69" s="854"/>
      <c r="AD69" s="854"/>
      <c r="AE69" s="854"/>
      <c r="AF69" s="854">
        <v>10</v>
      </c>
      <c r="AG69" s="854"/>
      <c r="AH69" s="854"/>
      <c r="AI69" s="854"/>
      <c r="AJ69" s="854"/>
      <c r="AK69" s="854">
        <v>3</v>
      </c>
      <c r="AL69" s="854"/>
      <c r="AM69" s="854"/>
      <c r="AN69" s="854"/>
      <c r="AO69" s="854"/>
      <c r="AP69" s="854">
        <v>243</v>
      </c>
      <c r="AQ69" s="854"/>
      <c r="AR69" s="854"/>
      <c r="AS69" s="854"/>
      <c r="AT69" s="854"/>
      <c r="AU69" s="854">
        <v>189</v>
      </c>
      <c r="AV69" s="854"/>
      <c r="AW69" s="854"/>
      <c r="AX69" s="854"/>
      <c r="AY69" s="854"/>
      <c r="AZ69" s="856"/>
      <c r="BA69" s="856"/>
      <c r="BB69" s="856"/>
      <c r="BC69" s="856"/>
      <c r="BD69" s="857"/>
      <c r="BE69" s="236"/>
      <c r="BF69" s="236"/>
      <c r="BG69" s="236"/>
      <c r="BH69" s="236"/>
      <c r="BI69" s="236"/>
      <c r="BJ69" s="236"/>
      <c r="BK69" s="236"/>
      <c r="BL69" s="236"/>
      <c r="BM69" s="236"/>
      <c r="BN69" s="236"/>
      <c r="BO69" s="236"/>
      <c r="BP69" s="236"/>
      <c r="BQ69" s="233">
        <v>63</v>
      </c>
      <c r="BR69" s="238"/>
      <c r="BS69" s="883"/>
      <c r="BT69" s="884"/>
      <c r="BU69" s="884"/>
      <c r="BV69" s="884"/>
      <c r="BW69" s="884"/>
      <c r="BX69" s="884"/>
      <c r="BY69" s="884"/>
      <c r="BZ69" s="884"/>
      <c r="CA69" s="884"/>
      <c r="CB69" s="884"/>
      <c r="CC69" s="884"/>
      <c r="CD69" s="884"/>
      <c r="CE69" s="884"/>
      <c r="CF69" s="884"/>
      <c r="CG69" s="889"/>
      <c r="CH69" s="886"/>
      <c r="CI69" s="887"/>
      <c r="CJ69" s="887"/>
      <c r="CK69" s="887"/>
      <c r="CL69" s="888"/>
      <c r="CM69" s="886"/>
      <c r="CN69" s="887"/>
      <c r="CO69" s="887"/>
      <c r="CP69" s="887"/>
      <c r="CQ69" s="888"/>
      <c r="CR69" s="886"/>
      <c r="CS69" s="887"/>
      <c r="CT69" s="887"/>
      <c r="CU69" s="887"/>
      <c r="CV69" s="888"/>
      <c r="CW69" s="886"/>
      <c r="CX69" s="887"/>
      <c r="CY69" s="887"/>
      <c r="CZ69" s="887"/>
      <c r="DA69" s="888"/>
      <c r="DB69" s="886"/>
      <c r="DC69" s="887"/>
      <c r="DD69" s="887"/>
      <c r="DE69" s="887"/>
      <c r="DF69" s="888"/>
      <c r="DG69" s="886"/>
      <c r="DH69" s="887"/>
      <c r="DI69" s="887"/>
      <c r="DJ69" s="887"/>
      <c r="DK69" s="888"/>
      <c r="DL69" s="886"/>
      <c r="DM69" s="887"/>
      <c r="DN69" s="887"/>
      <c r="DO69" s="887"/>
      <c r="DP69" s="888"/>
      <c r="DQ69" s="886"/>
      <c r="DR69" s="887"/>
      <c r="DS69" s="887"/>
      <c r="DT69" s="887"/>
      <c r="DU69" s="888"/>
      <c r="DV69" s="883"/>
      <c r="DW69" s="884"/>
      <c r="DX69" s="884"/>
      <c r="DY69" s="884"/>
      <c r="DZ69" s="885"/>
      <c r="EA69" s="224"/>
    </row>
    <row r="70" spans="1:131" ht="26.25" customHeight="1" x14ac:dyDescent="0.15">
      <c r="A70" s="233">
        <v>3</v>
      </c>
      <c r="B70" s="897" t="s">
        <v>563</v>
      </c>
      <c r="C70" s="898"/>
      <c r="D70" s="898"/>
      <c r="E70" s="898"/>
      <c r="F70" s="898"/>
      <c r="G70" s="898"/>
      <c r="H70" s="898"/>
      <c r="I70" s="898"/>
      <c r="J70" s="898"/>
      <c r="K70" s="898"/>
      <c r="L70" s="898"/>
      <c r="M70" s="898"/>
      <c r="N70" s="898"/>
      <c r="O70" s="898"/>
      <c r="P70" s="899"/>
      <c r="Q70" s="900">
        <v>3455</v>
      </c>
      <c r="R70" s="854"/>
      <c r="S70" s="854"/>
      <c r="T70" s="854"/>
      <c r="U70" s="854"/>
      <c r="V70" s="854">
        <v>3298</v>
      </c>
      <c r="W70" s="854"/>
      <c r="X70" s="854"/>
      <c r="Y70" s="854"/>
      <c r="Z70" s="854"/>
      <c r="AA70" s="854">
        <v>157</v>
      </c>
      <c r="AB70" s="854"/>
      <c r="AC70" s="854"/>
      <c r="AD70" s="854"/>
      <c r="AE70" s="854"/>
      <c r="AF70" s="854">
        <v>157</v>
      </c>
      <c r="AG70" s="854"/>
      <c r="AH70" s="854"/>
      <c r="AI70" s="854"/>
      <c r="AJ70" s="854"/>
      <c r="AK70" s="854">
        <v>554</v>
      </c>
      <c r="AL70" s="854"/>
      <c r="AM70" s="854"/>
      <c r="AN70" s="854"/>
      <c r="AO70" s="854"/>
      <c r="AP70" s="854" t="s">
        <v>560</v>
      </c>
      <c r="AQ70" s="854"/>
      <c r="AR70" s="854"/>
      <c r="AS70" s="854"/>
      <c r="AT70" s="854"/>
      <c r="AU70" s="854" t="s">
        <v>560</v>
      </c>
      <c r="AV70" s="854"/>
      <c r="AW70" s="854"/>
      <c r="AX70" s="854"/>
      <c r="AY70" s="854"/>
      <c r="AZ70" s="856"/>
      <c r="BA70" s="856"/>
      <c r="BB70" s="856"/>
      <c r="BC70" s="856"/>
      <c r="BD70" s="857"/>
      <c r="BE70" s="236"/>
      <c r="BF70" s="236"/>
      <c r="BG70" s="236"/>
      <c r="BH70" s="236"/>
      <c r="BI70" s="236"/>
      <c r="BJ70" s="236"/>
      <c r="BK70" s="236"/>
      <c r="BL70" s="236"/>
      <c r="BM70" s="236"/>
      <c r="BN70" s="236"/>
      <c r="BO70" s="236"/>
      <c r="BP70" s="236"/>
      <c r="BQ70" s="233">
        <v>64</v>
      </c>
      <c r="BR70" s="238"/>
      <c r="BS70" s="883"/>
      <c r="BT70" s="884"/>
      <c r="BU70" s="884"/>
      <c r="BV70" s="884"/>
      <c r="BW70" s="884"/>
      <c r="BX70" s="884"/>
      <c r="BY70" s="884"/>
      <c r="BZ70" s="884"/>
      <c r="CA70" s="884"/>
      <c r="CB70" s="884"/>
      <c r="CC70" s="884"/>
      <c r="CD70" s="884"/>
      <c r="CE70" s="884"/>
      <c r="CF70" s="884"/>
      <c r="CG70" s="889"/>
      <c r="CH70" s="886"/>
      <c r="CI70" s="887"/>
      <c r="CJ70" s="887"/>
      <c r="CK70" s="887"/>
      <c r="CL70" s="888"/>
      <c r="CM70" s="886"/>
      <c r="CN70" s="887"/>
      <c r="CO70" s="887"/>
      <c r="CP70" s="887"/>
      <c r="CQ70" s="888"/>
      <c r="CR70" s="886"/>
      <c r="CS70" s="887"/>
      <c r="CT70" s="887"/>
      <c r="CU70" s="887"/>
      <c r="CV70" s="888"/>
      <c r="CW70" s="886"/>
      <c r="CX70" s="887"/>
      <c r="CY70" s="887"/>
      <c r="CZ70" s="887"/>
      <c r="DA70" s="888"/>
      <c r="DB70" s="886"/>
      <c r="DC70" s="887"/>
      <c r="DD70" s="887"/>
      <c r="DE70" s="887"/>
      <c r="DF70" s="888"/>
      <c r="DG70" s="886"/>
      <c r="DH70" s="887"/>
      <c r="DI70" s="887"/>
      <c r="DJ70" s="887"/>
      <c r="DK70" s="888"/>
      <c r="DL70" s="886"/>
      <c r="DM70" s="887"/>
      <c r="DN70" s="887"/>
      <c r="DO70" s="887"/>
      <c r="DP70" s="888"/>
      <c r="DQ70" s="886"/>
      <c r="DR70" s="887"/>
      <c r="DS70" s="887"/>
      <c r="DT70" s="887"/>
      <c r="DU70" s="888"/>
      <c r="DV70" s="883"/>
      <c r="DW70" s="884"/>
      <c r="DX70" s="884"/>
      <c r="DY70" s="884"/>
      <c r="DZ70" s="885"/>
      <c r="EA70" s="224"/>
    </row>
    <row r="71" spans="1:131" ht="26.25" customHeight="1" x14ac:dyDescent="0.15">
      <c r="A71" s="233">
        <v>4</v>
      </c>
      <c r="B71" s="897" t="s">
        <v>564</v>
      </c>
      <c r="C71" s="898"/>
      <c r="D71" s="898"/>
      <c r="E71" s="898"/>
      <c r="F71" s="898"/>
      <c r="G71" s="898"/>
      <c r="H71" s="898"/>
      <c r="I71" s="898"/>
      <c r="J71" s="898"/>
      <c r="K71" s="898"/>
      <c r="L71" s="898"/>
      <c r="M71" s="898"/>
      <c r="N71" s="898"/>
      <c r="O71" s="898"/>
      <c r="P71" s="899"/>
      <c r="Q71" s="900">
        <v>465</v>
      </c>
      <c r="R71" s="854"/>
      <c r="S71" s="854"/>
      <c r="T71" s="854"/>
      <c r="U71" s="854"/>
      <c r="V71" s="854">
        <v>276</v>
      </c>
      <c r="W71" s="854"/>
      <c r="X71" s="854"/>
      <c r="Y71" s="854"/>
      <c r="Z71" s="854"/>
      <c r="AA71" s="854">
        <v>189</v>
      </c>
      <c r="AB71" s="854"/>
      <c r="AC71" s="854"/>
      <c r="AD71" s="854"/>
      <c r="AE71" s="854"/>
      <c r="AF71" s="854">
        <v>39</v>
      </c>
      <c r="AG71" s="854"/>
      <c r="AH71" s="854"/>
      <c r="AI71" s="854"/>
      <c r="AJ71" s="854"/>
      <c r="AK71" s="854">
        <v>25</v>
      </c>
      <c r="AL71" s="854"/>
      <c r="AM71" s="854"/>
      <c r="AN71" s="854"/>
      <c r="AO71" s="854"/>
      <c r="AP71" s="854" t="s">
        <v>560</v>
      </c>
      <c r="AQ71" s="854"/>
      <c r="AR71" s="854"/>
      <c r="AS71" s="854"/>
      <c r="AT71" s="854"/>
      <c r="AU71" s="854" t="s">
        <v>560</v>
      </c>
      <c r="AV71" s="854"/>
      <c r="AW71" s="854"/>
      <c r="AX71" s="854"/>
      <c r="AY71" s="854"/>
      <c r="AZ71" s="856"/>
      <c r="BA71" s="856"/>
      <c r="BB71" s="856"/>
      <c r="BC71" s="856"/>
      <c r="BD71" s="857"/>
      <c r="BE71" s="236"/>
      <c r="BF71" s="236"/>
      <c r="BG71" s="236"/>
      <c r="BH71" s="236"/>
      <c r="BI71" s="236"/>
      <c r="BJ71" s="236"/>
      <c r="BK71" s="236"/>
      <c r="BL71" s="236"/>
      <c r="BM71" s="236"/>
      <c r="BN71" s="236"/>
      <c r="BO71" s="236"/>
      <c r="BP71" s="236"/>
      <c r="BQ71" s="233">
        <v>65</v>
      </c>
      <c r="BR71" s="238"/>
      <c r="BS71" s="883"/>
      <c r="BT71" s="884"/>
      <c r="BU71" s="884"/>
      <c r="BV71" s="884"/>
      <c r="BW71" s="884"/>
      <c r="BX71" s="884"/>
      <c r="BY71" s="884"/>
      <c r="BZ71" s="884"/>
      <c r="CA71" s="884"/>
      <c r="CB71" s="884"/>
      <c r="CC71" s="884"/>
      <c r="CD71" s="884"/>
      <c r="CE71" s="884"/>
      <c r="CF71" s="884"/>
      <c r="CG71" s="889"/>
      <c r="CH71" s="886"/>
      <c r="CI71" s="887"/>
      <c r="CJ71" s="887"/>
      <c r="CK71" s="887"/>
      <c r="CL71" s="888"/>
      <c r="CM71" s="886"/>
      <c r="CN71" s="887"/>
      <c r="CO71" s="887"/>
      <c r="CP71" s="887"/>
      <c r="CQ71" s="888"/>
      <c r="CR71" s="886"/>
      <c r="CS71" s="887"/>
      <c r="CT71" s="887"/>
      <c r="CU71" s="887"/>
      <c r="CV71" s="888"/>
      <c r="CW71" s="886"/>
      <c r="CX71" s="887"/>
      <c r="CY71" s="887"/>
      <c r="CZ71" s="887"/>
      <c r="DA71" s="888"/>
      <c r="DB71" s="886"/>
      <c r="DC71" s="887"/>
      <c r="DD71" s="887"/>
      <c r="DE71" s="887"/>
      <c r="DF71" s="888"/>
      <c r="DG71" s="886"/>
      <c r="DH71" s="887"/>
      <c r="DI71" s="887"/>
      <c r="DJ71" s="887"/>
      <c r="DK71" s="888"/>
      <c r="DL71" s="886"/>
      <c r="DM71" s="887"/>
      <c r="DN71" s="887"/>
      <c r="DO71" s="887"/>
      <c r="DP71" s="888"/>
      <c r="DQ71" s="886"/>
      <c r="DR71" s="887"/>
      <c r="DS71" s="887"/>
      <c r="DT71" s="887"/>
      <c r="DU71" s="888"/>
      <c r="DV71" s="883"/>
      <c r="DW71" s="884"/>
      <c r="DX71" s="884"/>
      <c r="DY71" s="884"/>
      <c r="DZ71" s="885"/>
      <c r="EA71" s="224"/>
    </row>
    <row r="72" spans="1:131" ht="26.25" customHeight="1" x14ac:dyDescent="0.15">
      <c r="A72" s="233">
        <v>5</v>
      </c>
      <c r="B72" s="897" t="s">
        <v>565</v>
      </c>
      <c r="C72" s="898"/>
      <c r="D72" s="898"/>
      <c r="E72" s="898"/>
      <c r="F72" s="898"/>
      <c r="G72" s="898"/>
      <c r="H72" s="898"/>
      <c r="I72" s="898"/>
      <c r="J72" s="898"/>
      <c r="K72" s="898"/>
      <c r="L72" s="898"/>
      <c r="M72" s="898"/>
      <c r="N72" s="898"/>
      <c r="O72" s="898"/>
      <c r="P72" s="899"/>
      <c r="Q72" s="900">
        <v>119343</v>
      </c>
      <c r="R72" s="854"/>
      <c r="S72" s="854"/>
      <c r="T72" s="854"/>
      <c r="U72" s="854"/>
      <c r="V72" s="854">
        <v>116681</v>
      </c>
      <c r="W72" s="854"/>
      <c r="X72" s="854"/>
      <c r="Y72" s="854"/>
      <c r="Z72" s="854"/>
      <c r="AA72" s="854">
        <v>2662</v>
      </c>
      <c r="AB72" s="854"/>
      <c r="AC72" s="854"/>
      <c r="AD72" s="854"/>
      <c r="AE72" s="854"/>
      <c r="AF72" s="854">
        <v>2662</v>
      </c>
      <c r="AG72" s="854"/>
      <c r="AH72" s="854"/>
      <c r="AI72" s="854"/>
      <c r="AJ72" s="854"/>
      <c r="AK72" s="854" t="s">
        <v>560</v>
      </c>
      <c r="AL72" s="854"/>
      <c r="AM72" s="854"/>
      <c r="AN72" s="854"/>
      <c r="AO72" s="854"/>
      <c r="AP72" s="854" t="s">
        <v>560</v>
      </c>
      <c r="AQ72" s="854"/>
      <c r="AR72" s="854"/>
      <c r="AS72" s="854"/>
      <c r="AT72" s="854"/>
      <c r="AU72" s="854" t="s">
        <v>560</v>
      </c>
      <c r="AV72" s="854"/>
      <c r="AW72" s="854"/>
      <c r="AX72" s="854"/>
      <c r="AY72" s="854"/>
      <c r="AZ72" s="856"/>
      <c r="BA72" s="856"/>
      <c r="BB72" s="856"/>
      <c r="BC72" s="856"/>
      <c r="BD72" s="857"/>
      <c r="BE72" s="236"/>
      <c r="BF72" s="236"/>
      <c r="BG72" s="236"/>
      <c r="BH72" s="236"/>
      <c r="BI72" s="236"/>
      <c r="BJ72" s="236"/>
      <c r="BK72" s="236"/>
      <c r="BL72" s="236"/>
      <c r="BM72" s="236"/>
      <c r="BN72" s="236"/>
      <c r="BO72" s="236"/>
      <c r="BP72" s="236"/>
      <c r="BQ72" s="233">
        <v>66</v>
      </c>
      <c r="BR72" s="238"/>
      <c r="BS72" s="883"/>
      <c r="BT72" s="884"/>
      <c r="BU72" s="884"/>
      <c r="BV72" s="884"/>
      <c r="BW72" s="884"/>
      <c r="BX72" s="884"/>
      <c r="BY72" s="884"/>
      <c r="BZ72" s="884"/>
      <c r="CA72" s="884"/>
      <c r="CB72" s="884"/>
      <c r="CC72" s="884"/>
      <c r="CD72" s="884"/>
      <c r="CE72" s="884"/>
      <c r="CF72" s="884"/>
      <c r="CG72" s="889"/>
      <c r="CH72" s="886"/>
      <c r="CI72" s="887"/>
      <c r="CJ72" s="887"/>
      <c r="CK72" s="887"/>
      <c r="CL72" s="888"/>
      <c r="CM72" s="886"/>
      <c r="CN72" s="887"/>
      <c r="CO72" s="887"/>
      <c r="CP72" s="887"/>
      <c r="CQ72" s="888"/>
      <c r="CR72" s="886"/>
      <c r="CS72" s="887"/>
      <c r="CT72" s="887"/>
      <c r="CU72" s="887"/>
      <c r="CV72" s="888"/>
      <c r="CW72" s="886"/>
      <c r="CX72" s="887"/>
      <c r="CY72" s="887"/>
      <c r="CZ72" s="887"/>
      <c r="DA72" s="888"/>
      <c r="DB72" s="886"/>
      <c r="DC72" s="887"/>
      <c r="DD72" s="887"/>
      <c r="DE72" s="887"/>
      <c r="DF72" s="888"/>
      <c r="DG72" s="886"/>
      <c r="DH72" s="887"/>
      <c r="DI72" s="887"/>
      <c r="DJ72" s="887"/>
      <c r="DK72" s="888"/>
      <c r="DL72" s="886"/>
      <c r="DM72" s="887"/>
      <c r="DN72" s="887"/>
      <c r="DO72" s="887"/>
      <c r="DP72" s="888"/>
      <c r="DQ72" s="886"/>
      <c r="DR72" s="887"/>
      <c r="DS72" s="887"/>
      <c r="DT72" s="887"/>
      <c r="DU72" s="888"/>
      <c r="DV72" s="883"/>
      <c r="DW72" s="884"/>
      <c r="DX72" s="884"/>
      <c r="DY72" s="884"/>
      <c r="DZ72" s="885"/>
      <c r="EA72" s="224"/>
    </row>
    <row r="73" spans="1:131" ht="26.25" customHeight="1" x14ac:dyDescent="0.15">
      <c r="A73" s="233">
        <v>6</v>
      </c>
      <c r="B73" s="897" t="s">
        <v>566</v>
      </c>
      <c r="C73" s="898"/>
      <c r="D73" s="898"/>
      <c r="E73" s="898"/>
      <c r="F73" s="898"/>
      <c r="G73" s="898"/>
      <c r="H73" s="898"/>
      <c r="I73" s="898"/>
      <c r="J73" s="898"/>
      <c r="K73" s="898"/>
      <c r="L73" s="898"/>
      <c r="M73" s="898"/>
      <c r="N73" s="898"/>
      <c r="O73" s="898"/>
      <c r="P73" s="899"/>
      <c r="Q73" s="900">
        <v>3589</v>
      </c>
      <c r="R73" s="854"/>
      <c r="S73" s="854"/>
      <c r="T73" s="854"/>
      <c r="U73" s="854"/>
      <c r="V73" s="854">
        <v>3854</v>
      </c>
      <c r="W73" s="854"/>
      <c r="X73" s="854"/>
      <c r="Y73" s="854"/>
      <c r="Z73" s="854"/>
      <c r="AA73" s="854">
        <v>-265</v>
      </c>
      <c r="AB73" s="854"/>
      <c r="AC73" s="854"/>
      <c r="AD73" s="854"/>
      <c r="AE73" s="854"/>
      <c r="AF73" s="854">
        <v>742</v>
      </c>
      <c r="AG73" s="854"/>
      <c r="AH73" s="854"/>
      <c r="AI73" s="854"/>
      <c r="AJ73" s="854"/>
      <c r="AK73" s="854">
        <v>1262</v>
      </c>
      <c r="AL73" s="854"/>
      <c r="AM73" s="854"/>
      <c r="AN73" s="854"/>
      <c r="AO73" s="854"/>
      <c r="AP73" s="854">
        <v>1055</v>
      </c>
      <c r="AQ73" s="854"/>
      <c r="AR73" s="854"/>
      <c r="AS73" s="854"/>
      <c r="AT73" s="854"/>
      <c r="AU73" s="854">
        <v>568</v>
      </c>
      <c r="AV73" s="854"/>
      <c r="AW73" s="854"/>
      <c r="AX73" s="854"/>
      <c r="AY73" s="854"/>
      <c r="AZ73" s="856"/>
      <c r="BA73" s="856"/>
      <c r="BB73" s="856"/>
      <c r="BC73" s="856"/>
      <c r="BD73" s="857"/>
      <c r="BE73" s="236"/>
      <c r="BF73" s="236"/>
      <c r="BG73" s="236"/>
      <c r="BH73" s="236"/>
      <c r="BI73" s="236"/>
      <c r="BJ73" s="236"/>
      <c r="BK73" s="236"/>
      <c r="BL73" s="236"/>
      <c r="BM73" s="236"/>
      <c r="BN73" s="236"/>
      <c r="BO73" s="236"/>
      <c r="BP73" s="236"/>
      <c r="BQ73" s="233">
        <v>67</v>
      </c>
      <c r="BR73" s="238"/>
      <c r="BS73" s="883"/>
      <c r="BT73" s="884"/>
      <c r="BU73" s="884"/>
      <c r="BV73" s="884"/>
      <c r="BW73" s="884"/>
      <c r="BX73" s="884"/>
      <c r="BY73" s="884"/>
      <c r="BZ73" s="884"/>
      <c r="CA73" s="884"/>
      <c r="CB73" s="884"/>
      <c r="CC73" s="884"/>
      <c r="CD73" s="884"/>
      <c r="CE73" s="884"/>
      <c r="CF73" s="884"/>
      <c r="CG73" s="889"/>
      <c r="CH73" s="886"/>
      <c r="CI73" s="887"/>
      <c r="CJ73" s="887"/>
      <c r="CK73" s="887"/>
      <c r="CL73" s="888"/>
      <c r="CM73" s="886"/>
      <c r="CN73" s="887"/>
      <c r="CO73" s="887"/>
      <c r="CP73" s="887"/>
      <c r="CQ73" s="888"/>
      <c r="CR73" s="886"/>
      <c r="CS73" s="887"/>
      <c r="CT73" s="887"/>
      <c r="CU73" s="887"/>
      <c r="CV73" s="888"/>
      <c r="CW73" s="886"/>
      <c r="CX73" s="887"/>
      <c r="CY73" s="887"/>
      <c r="CZ73" s="887"/>
      <c r="DA73" s="888"/>
      <c r="DB73" s="886"/>
      <c r="DC73" s="887"/>
      <c r="DD73" s="887"/>
      <c r="DE73" s="887"/>
      <c r="DF73" s="888"/>
      <c r="DG73" s="886"/>
      <c r="DH73" s="887"/>
      <c r="DI73" s="887"/>
      <c r="DJ73" s="887"/>
      <c r="DK73" s="888"/>
      <c r="DL73" s="886"/>
      <c r="DM73" s="887"/>
      <c r="DN73" s="887"/>
      <c r="DO73" s="887"/>
      <c r="DP73" s="888"/>
      <c r="DQ73" s="886"/>
      <c r="DR73" s="887"/>
      <c r="DS73" s="887"/>
      <c r="DT73" s="887"/>
      <c r="DU73" s="888"/>
      <c r="DV73" s="883"/>
      <c r="DW73" s="884"/>
      <c r="DX73" s="884"/>
      <c r="DY73" s="884"/>
      <c r="DZ73" s="885"/>
      <c r="EA73" s="224"/>
    </row>
    <row r="74" spans="1:131" ht="26.25" customHeight="1" x14ac:dyDescent="0.15">
      <c r="A74" s="233">
        <v>7</v>
      </c>
      <c r="B74" s="897" t="s">
        <v>567</v>
      </c>
      <c r="C74" s="898"/>
      <c r="D74" s="898"/>
      <c r="E74" s="898"/>
      <c r="F74" s="898"/>
      <c r="G74" s="898"/>
      <c r="H74" s="898"/>
      <c r="I74" s="898"/>
      <c r="J74" s="898"/>
      <c r="K74" s="898"/>
      <c r="L74" s="898"/>
      <c r="M74" s="898"/>
      <c r="N74" s="898"/>
      <c r="O74" s="898"/>
      <c r="P74" s="899"/>
      <c r="Q74" s="900">
        <v>882</v>
      </c>
      <c r="R74" s="854"/>
      <c r="S74" s="854"/>
      <c r="T74" s="854"/>
      <c r="U74" s="854"/>
      <c r="V74" s="854">
        <v>913</v>
      </c>
      <c r="W74" s="854"/>
      <c r="X74" s="854"/>
      <c r="Y74" s="854"/>
      <c r="Z74" s="854"/>
      <c r="AA74" s="854">
        <v>-31</v>
      </c>
      <c r="AB74" s="854"/>
      <c r="AC74" s="854"/>
      <c r="AD74" s="854"/>
      <c r="AE74" s="854"/>
      <c r="AF74" s="854">
        <v>175</v>
      </c>
      <c r="AG74" s="854"/>
      <c r="AH74" s="854"/>
      <c r="AI74" s="854"/>
      <c r="AJ74" s="854"/>
      <c r="AK74" s="854">
        <v>342</v>
      </c>
      <c r="AL74" s="854"/>
      <c r="AM74" s="854"/>
      <c r="AN74" s="854"/>
      <c r="AO74" s="854"/>
      <c r="AP74" s="854">
        <v>467</v>
      </c>
      <c r="AQ74" s="854"/>
      <c r="AR74" s="854"/>
      <c r="AS74" s="854"/>
      <c r="AT74" s="854"/>
      <c r="AU74" s="854" t="s">
        <v>560</v>
      </c>
      <c r="AV74" s="854"/>
      <c r="AW74" s="854"/>
      <c r="AX74" s="854"/>
      <c r="AY74" s="854"/>
      <c r="AZ74" s="856"/>
      <c r="BA74" s="856"/>
      <c r="BB74" s="856"/>
      <c r="BC74" s="856"/>
      <c r="BD74" s="857"/>
      <c r="BE74" s="236"/>
      <c r="BF74" s="236"/>
      <c r="BG74" s="236"/>
      <c r="BH74" s="236"/>
      <c r="BI74" s="236"/>
      <c r="BJ74" s="236"/>
      <c r="BK74" s="236"/>
      <c r="BL74" s="236"/>
      <c r="BM74" s="236"/>
      <c r="BN74" s="236"/>
      <c r="BO74" s="236"/>
      <c r="BP74" s="236"/>
      <c r="BQ74" s="233">
        <v>68</v>
      </c>
      <c r="BR74" s="238"/>
      <c r="BS74" s="883"/>
      <c r="BT74" s="884"/>
      <c r="BU74" s="884"/>
      <c r="BV74" s="884"/>
      <c r="BW74" s="884"/>
      <c r="BX74" s="884"/>
      <c r="BY74" s="884"/>
      <c r="BZ74" s="884"/>
      <c r="CA74" s="884"/>
      <c r="CB74" s="884"/>
      <c r="CC74" s="884"/>
      <c r="CD74" s="884"/>
      <c r="CE74" s="884"/>
      <c r="CF74" s="884"/>
      <c r="CG74" s="889"/>
      <c r="CH74" s="886"/>
      <c r="CI74" s="887"/>
      <c r="CJ74" s="887"/>
      <c r="CK74" s="887"/>
      <c r="CL74" s="888"/>
      <c r="CM74" s="886"/>
      <c r="CN74" s="887"/>
      <c r="CO74" s="887"/>
      <c r="CP74" s="887"/>
      <c r="CQ74" s="888"/>
      <c r="CR74" s="886"/>
      <c r="CS74" s="887"/>
      <c r="CT74" s="887"/>
      <c r="CU74" s="887"/>
      <c r="CV74" s="888"/>
      <c r="CW74" s="886"/>
      <c r="CX74" s="887"/>
      <c r="CY74" s="887"/>
      <c r="CZ74" s="887"/>
      <c r="DA74" s="888"/>
      <c r="DB74" s="886"/>
      <c r="DC74" s="887"/>
      <c r="DD74" s="887"/>
      <c r="DE74" s="887"/>
      <c r="DF74" s="888"/>
      <c r="DG74" s="886"/>
      <c r="DH74" s="887"/>
      <c r="DI74" s="887"/>
      <c r="DJ74" s="887"/>
      <c r="DK74" s="888"/>
      <c r="DL74" s="886"/>
      <c r="DM74" s="887"/>
      <c r="DN74" s="887"/>
      <c r="DO74" s="887"/>
      <c r="DP74" s="888"/>
      <c r="DQ74" s="886"/>
      <c r="DR74" s="887"/>
      <c r="DS74" s="887"/>
      <c r="DT74" s="887"/>
      <c r="DU74" s="888"/>
      <c r="DV74" s="883"/>
      <c r="DW74" s="884"/>
      <c r="DX74" s="884"/>
      <c r="DY74" s="884"/>
      <c r="DZ74" s="885"/>
      <c r="EA74" s="224"/>
    </row>
    <row r="75" spans="1:131" ht="26.25" customHeight="1" x14ac:dyDescent="0.15">
      <c r="A75" s="233">
        <v>8</v>
      </c>
      <c r="B75" s="897"/>
      <c r="C75" s="898"/>
      <c r="D75" s="898"/>
      <c r="E75" s="898"/>
      <c r="F75" s="898"/>
      <c r="G75" s="898"/>
      <c r="H75" s="898"/>
      <c r="I75" s="898"/>
      <c r="J75" s="898"/>
      <c r="K75" s="898"/>
      <c r="L75" s="898"/>
      <c r="M75" s="898"/>
      <c r="N75" s="898"/>
      <c r="O75" s="898"/>
      <c r="P75" s="899"/>
      <c r="Q75" s="901"/>
      <c r="R75" s="902"/>
      <c r="S75" s="902"/>
      <c r="T75" s="902"/>
      <c r="U75" s="858"/>
      <c r="V75" s="903"/>
      <c r="W75" s="902"/>
      <c r="X75" s="902"/>
      <c r="Y75" s="902"/>
      <c r="Z75" s="858"/>
      <c r="AA75" s="903"/>
      <c r="AB75" s="902"/>
      <c r="AC75" s="902"/>
      <c r="AD75" s="902"/>
      <c r="AE75" s="858"/>
      <c r="AF75" s="903"/>
      <c r="AG75" s="902"/>
      <c r="AH75" s="902"/>
      <c r="AI75" s="902"/>
      <c r="AJ75" s="858"/>
      <c r="AK75" s="903"/>
      <c r="AL75" s="902"/>
      <c r="AM75" s="902"/>
      <c r="AN75" s="902"/>
      <c r="AO75" s="858"/>
      <c r="AP75" s="903"/>
      <c r="AQ75" s="902"/>
      <c r="AR75" s="902"/>
      <c r="AS75" s="902"/>
      <c r="AT75" s="858"/>
      <c r="AU75" s="903"/>
      <c r="AV75" s="902"/>
      <c r="AW75" s="902"/>
      <c r="AX75" s="902"/>
      <c r="AY75" s="858"/>
      <c r="AZ75" s="856"/>
      <c r="BA75" s="856"/>
      <c r="BB75" s="856"/>
      <c r="BC75" s="856"/>
      <c r="BD75" s="857"/>
      <c r="BE75" s="236"/>
      <c r="BF75" s="236"/>
      <c r="BG75" s="236"/>
      <c r="BH75" s="236"/>
      <c r="BI75" s="236"/>
      <c r="BJ75" s="236"/>
      <c r="BK75" s="236"/>
      <c r="BL75" s="236"/>
      <c r="BM75" s="236"/>
      <c r="BN75" s="236"/>
      <c r="BO75" s="236"/>
      <c r="BP75" s="236"/>
      <c r="BQ75" s="233">
        <v>69</v>
      </c>
      <c r="BR75" s="238"/>
      <c r="BS75" s="883"/>
      <c r="BT75" s="884"/>
      <c r="BU75" s="884"/>
      <c r="BV75" s="884"/>
      <c r="BW75" s="884"/>
      <c r="BX75" s="884"/>
      <c r="BY75" s="884"/>
      <c r="BZ75" s="884"/>
      <c r="CA75" s="884"/>
      <c r="CB75" s="884"/>
      <c r="CC75" s="884"/>
      <c r="CD75" s="884"/>
      <c r="CE75" s="884"/>
      <c r="CF75" s="884"/>
      <c r="CG75" s="889"/>
      <c r="CH75" s="886"/>
      <c r="CI75" s="887"/>
      <c r="CJ75" s="887"/>
      <c r="CK75" s="887"/>
      <c r="CL75" s="888"/>
      <c r="CM75" s="886"/>
      <c r="CN75" s="887"/>
      <c r="CO75" s="887"/>
      <c r="CP75" s="887"/>
      <c r="CQ75" s="888"/>
      <c r="CR75" s="886"/>
      <c r="CS75" s="887"/>
      <c r="CT75" s="887"/>
      <c r="CU75" s="887"/>
      <c r="CV75" s="888"/>
      <c r="CW75" s="886"/>
      <c r="CX75" s="887"/>
      <c r="CY75" s="887"/>
      <c r="CZ75" s="887"/>
      <c r="DA75" s="888"/>
      <c r="DB75" s="886"/>
      <c r="DC75" s="887"/>
      <c r="DD75" s="887"/>
      <c r="DE75" s="887"/>
      <c r="DF75" s="888"/>
      <c r="DG75" s="886"/>
      <c r="DH75" s="887"/>
      <c r="DI75" s="887"/>
      <c r="DJ75" s="887"/>
      <c r="DK75" s="888"/>
      <c r="DL75" s="886"/>
      <c r="DM75" s="887"/>
      <c r="DN75" s="887"/>
      <c r="DO75" s="887"/>
      <c r="DP75" s="888"/>
      <c r="DQ75" s="886"/>
      <c r="DR75" s="887"/>
      <c r="DS75" s="887"/>
      <c r="DT75" s="887"/>
      <c r="DU75" s="888"/>
      <c r="DV75" s="883"/>
      <c r="DW75" s="884"/>
      <c r="DX75" s="884"/>
      <c r="DY75" s="884"/>
      <c r="DZ75" s="885"/>
      <c r="EA75" s="224"/>
    </row>
    <row r="76" spans="1:131" ht="26.25" customHeight="1" x14ac:dyDescent="0.15">
      <c r="A76" s="233">
        <v>9</v>
      </c>
      <c r="B76" s="897"/>
      <c r="C76" s="898"/>
      <c r="D76" s="898"/>
      <c r="E76" s="898"/>
      <c r="F76" s="898"/>
      <c r="G76" s="898"/>
      <c r="H76" s="898"/>
      <c r="I76" s="898"/>
      <c r="J76" s="898"/>
      <c r="K76" s="898"/>
      <c r="L76" s="898"/>
      <c r="M76" s="898"/>
      <c r="N76" s="898"/>
      <c r="O76" s="898"/>
      <c r="P76" s="899"/>
      <c r="Q76" s="901"/>
      <c r="R76" s="902"/>
      <c r="S76" s="902"/>
      <c r="T76" s="902"/>
      <c r="U76" s="858"/>
      <c r="V76" s="903"/>
      <c r="W76" s="902"/>
      <c r="X76" s="902"/>
      <c r="Y76" s="902"/>
      <c r="Z76" s="858"/>
      <c r="AA76" s="903"/>
      <c r="AB76" s="902"/>
      <c r="AC76" s="902"/>
      <c r="AD76" s="902"/>
      <c r="AE76" s="858"/>
      <c r="AF76" s="903"/>
      <c r="AG76" s="902"/>
      <c r="AH76" s="902"/>
      <c r="AI76" s="902"/>
      <c r="AJ76" s="858"/>
      <c r="AK76" s="903"/>
      <c r="AL76" s="902"/>
      <c r="AM76" s="902"/>
      <c r="AN76" s="902"/>
      <c r="AO76" s="858"/>
      <c r="AP76" s="903"/>
      <c r="AQ76" s="902"/>
      <c r="AR76" s="902"/>
      <c r="AS76" s="902"/>
      <c r="AT76" s="858"/>
      <c r="AU76" s="903"/>
      <c r="AV76" s="902"/>
      <c r="AW76" s="902"/>
      <c r="AX76" s="902"/>
      <c r="AY76" s="858"/>
      <c r="AZ76" s="856"/>
      <c r="BA76" s="856"/>
      <c r="BB76" s="856"/>
      <c r="BC76" s="856"/>
      <c r="BD76" s="857"/>
      <c r="BE76" s="236"/>
      <c r="BF76" s="236"/>
      <c r="BG76" s="236"/>
      <c r="BH76" s="236"/>
      <c r="BI76" s="236"/>
      <c r="BJ76" s="236"/>
      <c r="BK76" s="236"/>
      <c r="BL76" s="236"/>
      <c r="BM76" s="236"/>
      <c r="BN76" s="236"/>
      <c r="BO76" s="236"/>
      <c r="BP76" s="236"/>
      <c r="BQ76" s="233">
        <v>70</v>
      </c>
      <c r="BR76" s="238"/>
      <c r="BS76" s="883"/>
      <c r="BT76" s="884"/>
      <c r="BU76" s="884"/>
      <c r="BV76" s="884"/>
      <c r="BW76" s="884"/>
      <c r="BX76" s="884"/>
      <c r="BY76" s="884"/>
      <c r="BZ76" s="884"/>
      <c r="CA76" s="884"/>
      <c r="CB76" s="884"/>
      <c r="CC76" s="884"/>
      <c r="CD76" s="884"/>
      <c r="CE76" s="884"/>
      <c r="CF76" s="884"/>
      <c r="CG76" s="889"/>
      <c r="CH76" s="886"/>
      <c r="CI76" s="887"/>
      <c r="CJ76" s="887"/>
      <c r="CK76" s="887"/>
      <c r="CL76" s="888"/>
      <c r="CM76" s="886"/>
      <c r="CN76" s="887"/>
      <c r="CO76" s="887"/>
      <c r="CP76" s="887"/>
      <c r="CQ76" s="888"/>
      <c r="CR76" s="886"/>
      <c r="CS76" s="887"/>
      <c r="CT76" s="887"/>
      <c r="CU76" s="887"/>
      <c r="CV76" s="888"/>
      <c r="CW76" s="886"/>
      <c r="CX76" s="887"/>
      <c r="CY76" s="887"/>
      <c r="CZ76" s="887"/>
      <c r="DA76" s="888"/>
      <c r="DB76" s="886"/>
      <c r="DC76" s="887"/>
      <c r="DD76" s="887"/>
      <c r="DE76" s="887"/>
      <c r="DF76" s="888"/>
      <c r="DG76" s="886"/>
      <c r="DH76" s="887"/>
      <c r="DI76" s="887"/>
      <c r="DJ76" s="887"/>
      <c r="DK76" s="888"/>
      <c r="DL76" s="886"/>
      <c r="DM76" s="887"/>
      <c r="DN76" s="887"/>
      <c r="DO76" s="887"/>
      <c r="DP76" s="888"/>
      <c r="DQ76" s="886"/>
      <c r="DR76" s="887"/>
      <c r="DS76" s="887"/>
      <c r="DT76" s="887"/>
      <c r="DU76" s="888"/>
      <c r="DV76" s="883"/>
      <c r="DW76" s="884"/>
      <c r="DX76" s="884"/>
      <c r="DY76" s="884"/>
      <c r="DZ76" s="885"/>
      <c r="EA76" s="224"/>
    </row>
    <row r="77" spans="1:131" ht="26.25" customHeight="1" x14ac:dyDescent="0.15">
      <c r="A77" s="233">
        <v>10</v>
      </c>
      <c r="B77" s="897"/>
      <c r="C77" s="898"/>
      <c r="D77" s="898"/>
      <c r="E77" s="898"/>
      <c r="F77" s="898"/>
      <c r="G77" s="898"/>
      <c r="H77" s="898"/>
      <c r="I77" s="898"/>
      <c r="J77" s="898"/>
      <c r="K77" s="898"/>
      <c r="L77" s="898"/>
      <c r="M77" s="898"/>
      <c r="N77" s="898"/>
      <c r="O77" s="898"/>
      <c r="P77" s="899"/>
      <c r="Q77" s="901"/>
      <c r="R77" s="902"/>
      <c r="S77" s="902"/>
      <c r="T77" s="902"/>
      <c r="U77" s="858"/>
      <c r="V77" s="903"/>
      <c r="W77" s="902"/>
      <c r="X77" s="902"/>
      <c r="Y77" s="902"/>
      <c r="Z77" s="858"/>
      <c r="AA77" s="903"/>
      <c r="AB77" s="902"/>
      <c r="AC77" s="902"/>
      <c r="AD77" s="902"/>
      <c r="AE77" s="858"/>
      <c r="AF77" s="903"/>
      <c r="AG77" s="902"/>
      <c r="AH77" s="902"/>
      <c r="AI77" s="902"/>
      <c r="AJ77" s="858"/>
      <c r="AK77" s="903"/>
      <c r="AL77" s="902"/>
      <c r="AM77" s="902"/>
      <c r="AN77" s="902"/>
      <c r="AO77" s="858"/>
      <c r="AP77" s="903"/>
      <c r="AQ77" s="902"/>
      <c r="AR77" s="902"/>
      <c r="AS77" s="902"/>
      <c r="AT77" s="858"/>
      <c r="AU77" s="903"/>
      <c r="AV77" s="902"/>
      <c r="AW77" s="902"/>
      <c r="AX77" s="902"/>
      <c r="AY77" s="858"/>
      <c r="AZ77" s="856"/>
      <c r="BA77" s="856"/>
      <c r="BB77" s="856"/>
      <c r="BC77" s="856"/>
      <c r="BD77" s="857"/>
      <c r="BE77" s="236"/>
      <c r="BF77" s="236"/>
      <c r="BG77" s="236"/>
      <c r="BH77" s="236"/>
      <c r="BI77" s="236"/>
      <c r="BJ77" s="236"/>
      <c r="BK77" s="236"/>
      <c r="BL77" s="236"/>
      <c r="BM77" s="236"/>
      <c r="BN77" s="236"/>
      <c r="BO77" s="236"/>
      <c r="BP77" s="236"/>
      <c r="BQ77" s="233">
        <v>71</v>
      </c>
      <c r="BR77" s="238"/>
      <c r="BS77" s="883"/>
      <c r="BT77" s="884"/>
      <c r="BU77" s="884"/>
      <c r="BV77" s="884"/>
      <c r="BW77" s="884"/>
      <c r="BX77" s="884"/>
      <c r="BY77" s="884"/>
      <c r="BZ77" s="884"/>
      <c r="CA77" s="884"/>
      <c r="CB77" s="884"/>
      <c r="CC77" s="884"/>
      <c r="CD77" s="884"/>
      <c r="CE77" s="884"/>
      <c r="CF77" s="884"/>
      <c r="CG77" s="889"/>
      <c r="CH77" s="886"/>
      <c r="CI77" s="887"/>
      <c r="CJ77" s="887"/>
      <c r="CK77" s="887"/>
      <c r="CL77" s="888"/>
      <c r="CM77" s="886"/>
      <c r="CN77" s="887"/>
      <c r="CO77" s="887"/>
      <c r="CP77" s="887"/>
      <c r="CQ77" s="888"/>
      <c r="CR77" s="886"/>
      <c r="CS77" s="887"/>
      <c r="CT77" s="887"/>
      <c r="CU77" s="887"/>
      <c r="CV77" s="888"/>
      <c r="CW77" s="886"/>
      <c r="CX77" s="887"/>
      <c r="CY77" s="887"/>
      <c r="CZ77" s="887"/>
      <c r="DA77" s="888"/>
      <c r="DB77" s="886"/>
      <c r="DC77" s="887"/>
      <c r="DD77" s="887"/>
      <c r="DE77" s="887"/>
      <c r="DF77" s="888"/>
      <c r="DG77" s="886"/>
      <c r="DH77" s="887"/>
      <c r="DI77" s="887"/>
      <c r="DJ77" s="887"/>
      <c r="DK77" s="888"/>
      <c r="DL77" s="886"/>
      <c r="DM77" s="887"/>
      <c r="DN77" s="887"/>
      <c r="DO77" s="887"/>
      <c r="DP77" s="888"/>
      <c r="DQ77" s="886"/>
      <c r="DR77" s="887"/>
      <c r="DS77" s="887"/>
      <c r="DT77" s="887"/>
      <c r="DU77" s="888"/>
      <c r="DV77" s="883"/>
      <c r="DW77" s="884"/>
      <c r="DX77" s="884"/>
      <c r="DY77" s="884"/>
      <c r="DZ77" s="885"/>
      <c r="EA77" s="224"/>
    </row>
    <row r="78" spans="1:131" ht="26.25" customHeight="1" x14ac:dyDescent="0.15">
      <c r="A78" s="233">
        <v>11</v>
      </c>
      <c r="B78" s="897"/>
      <c r="C78" s="898"/>
      <c r="D78" s="898"/>
      <c r="E78" s="898"/>
      <c r="F78" s="898"/>
      <c r="G78" s="898"/>
      <c r="H78" s="898"/>
      <c r="I78" s="898"/>
      <c r="J78" s="898"/>
      <c r="K78" s="898"/>
      <c r="L78" s="898"/>
      <c r="M78" s="898"/>
      <c r="N78" s="898"/>
      <c r="O78" s="898"/>
      <c r="P78" s="899"/>
      <c r="Q78" s="900"/>
      <c r="R78" s="854"/>
      <c r="S78" s="854"/>
      <c r="T78" s="854"/>
      <c r="U78" s="854"/>
      <c r="V78" s="854"/>
      <c r="W78" s="854"/>
      <c r="X78" s="854"/>
      <c r="Y78" s="854"/>
      <c r="Z78" s="854"/>
      <c r="AA78" s="854"/>
      <c r="AB78" s="854"/>
      <c r="AC78" s="854"/>
      <c r="AD78" s="854"/>
      <c r="AE78" s="854"/>
      <c r="AF78" s="854"/>
      <c r="AG78" s="854"/>
      <c r="AH78" s="854"/>
      <c r="AI78" s="854"/>
      <c r="AJ78" s="854"/>
      <c r="AK78" s="854"/>
      <c r="AL78" s="854"/>
      <c r="AM78" s="854"/>
      <c r="AN78" s="854"/>
      <c r="AO78" s="854"/>
      <c r="AP78" s="854"/>
      <c r="AQ78" s="854"/>
      <c r="AR78" s="854"/>
      <c r="AS78" s="854"/>
      <c r="AT78" s="854"/>
      <c r="AU78" s="854"/>
      <c r="AV78" s="854"/>
      <c r="AW78" s="854"/>
      <c r="AX78" s="854"/>
      <c r="AY78" s="854"/>
      <c r="AZ78" s="856"/>
      <c r="BA78" s="856"/>
      <c r="BB78" s="856"/>
      <c r="BC78" s="856"/>
      <c r="BD78" s="857"/>
      <c r="BE78" s="236"/>
      <c r="BF78" s="236"/>
      <c r="BG78" s="236"/>
      <c r="BH78" s="236"/>
      <c r="BI78" s="236"/>
      <c r="BJ78" s="224"/>
      <c r="BK78" s="224"/>
      <c r="BL78" s="224"/>
      <c r="BM78" s="224"/>
      <c r="BN78" s="224"/>
      <c r="BO78" s="236"/>
      <c r="BP78" s="236"/>
      <c r="BQ78" s="233">
        <v>72</v>
      </c>
      <c r="BR78" s="238"/>
      <c r="BS78" s="883"/>
      <c r="BT78" s="884"/>
      <c r="BU78" s="884"/>
      <c r="BV78" s="884"/>
      <c r="BW78" s="884"/>
      <c r="BX78" s="884"/>
      <c r="BY78" s="884"/>
      <c r="BZ78" s="884"/>
      <c r="CA78" s="884"/>
      <c r="CB78" s="884"/>
      <c r="CC78" s="884"/>
      <c r="CD78" s="884"/>
      <c r="CE78" s="884"/>
      <c r="CF78" s="884"/>
      <c r="CG78" s="889"/>
      <c r="CH78" s="886"/>
      <c r="CI78" s="887"/>
      <c r="CJ78" s="887"/>
      <c r="CK78" s="887"/>
      <c r="CL78" s="888"/>
      <c r="CM78" s="886"/>
      <c r="CN78" s="887"/>
      <c r="CO78" s="887"/>
      <c r="CP78" s="887"/>
      <c r="CQ78" s="888"/>
      <c r="CR78" s="886"/>
      <c r="CS78" s="887"/>
      <c r="CT78" s="887"/>
      <c r="CU78" s="887"/>
      <c r="CV78" s="888"/>
      <c r="CW78" s="886"/>
      <c r="CX78" s="887"/>
      <c r="CY78" s="887"/>
      <c r="CZ78" s="887"/>
      <c r="DA78" s="888"/>
      <c r="DB78" s="886"/>
      <c r="DC78" s="887"/>
      <c r="DD78" s="887"/>
      <c r="DE78" s="887"/>
      <c r="DF78" s="888"/>
      <c r="DG78" s="886"/>
      <c r="DH78" s="887"/>
      <c r="DI78" s="887"/>
      <c r="DJ78" s="887"/>
      <c r="DK78" s="888"/>
      <c r="DL78" s="886"/>
      <c r="DM78" s="887"/>
      <c r="DN78" s="887"/>
      <c r="DO78" s="887"/>
      <c r="DP78" s="888"/>
      <c r="DQ78" s="886"/>
      <c r="DR78" s="887"/>
      <c r="DS78" s="887"/>
      <c r="DT78" s="887"/>
      <c r="DU78" s="888"/>
      <c r="DV78" s="883"/>
      <c r="DW78" s="884"/>
      <c r="DX78" s="884"/>
      <c r="DY78" s="884"/>
      <c r="DZ78" s="885"/>
      <c r="EA78" s="224"/>
    </row>
    <row r="79" spans="1:131" ht="26.25" customHeight="1" x14ac:dyDescent="0.15">
      <c r="A79" s="233">
        <v>12</v>
      </c>
      <c r="B79" s="897"/>
      <c r="C79" s="898"/>
      <c r="D79" s="898"/>
      <c r="E79" s="898"/>
      <c r="F79" s="898"/>
      <c r="G79" s="898"/>
      <c r="H79" s="898"/>
      <c r="I79" s="898"/>
      <c r="J79" s="898"/>
      <c r="K79" s="898"/>
      <c r="L79" s="898"/>
      <c r="M79" s="898"/>
      <c r="N79" s="898"/>
      <c r="O79" s="898"/>
      <c r="P79" s="899"/>
      <c r="Q79" s="900"/>
      <c r="R79" s="854"/>
      <c r="S79" s="854"/>
      <c r="T79" s="854"/>
      <c r="U79" s="854"/>
      <c r="V79" s="854"/>
      <c r="W79" s="854"/>
      <c r="X79" s="854"/>
      <c r="Y79" s="854"/>
      <c r="Z79" s="854"/>
      <c r="AA79" s="854"/>
      <c r="AB79" s="854"/>
      <c r="AC79" s="854"/>
      <c r="AD79" s="854"/>
      <c r="AE79" s="854"/>
      <c r="AF79" s="854"/>
      <c r="AG79" s="854"/>
      <c r="AH79" s="854"/>
      <c r="AI79" s="854"/>
      <c r="AJ79" s="854"/>
      <c r="AK79" s="854"/>
      <c r="AL79" s="854"/>
      <c r="AM79" s="854"/>
      <c r="AN79" s="854"/>
      <c r="AO79" s="854"/>
      <c r="AP79" s="854"/>
      <c r="AQ79" s="854"/>
      <c r="AR79" s="854"/>
      <c r="AS79" s="854"/>
      <c r="AT79" s="854"/>
      <c r="AU79" s="854"/>
      <c r="AV79" s="854"/>
      <c r="AW79" s="854"/>
      <c r="AX79" s="854"/>
      <c r="AY79" s="854"/>
      <c r="AZ79" s="856"/>
      <c r="BA79" s="856"/>
      <c r="BB79" s="856"/>
      <c r="BC79" s="856"/>
      <c r="BD79" s="857"/>
      <c r="BE79" s="236"/>
      <c r="BF79" s="236"/>
      <c r="BG79" s="236"/>
      <c r="BH79" s="236"/>
      <c r="BI79" s="236"/>
      <c r="BJ79" s="224"/>
      <c r="BK79" s="224"/>
      <c r="BL79" s="224"/>
      <c r="BM79" s="224"/>
      <c r="BN79" s="224"/>
      <c r="BO79" s="236"/>
      <c r="BP79" s="236"/>
      <c r="BQ79" s="233">
        <v>73</v>
      </c>
      <c r="BR79" s="238"/>
      <c r="BS79" s="883"/>
      <c r="BT79" s="884"/>
      <c r="BU79" s="884"/>
      <c r="BV79" s="884"/>
      <c r="BW79" s="884"/>
      <c r="BX79" s="884"/>
      <c r="BY79" s="884"/>
      <c r="BZ79" s="884"/>
      <c r="CA79" s="884"/>
      <c r="CB79" s="884"/>
      <c r="CC79" s="884"/>
      <c r="CD79" s="884"/>
      <c r="CE79" s="884"/>
      <c r="CF79" s="884"/>
      <c r="CG79" s="889"/>
      <c r="CH79" s="886"/>
      <c r="CI79" s="887"/>
      <c r="CJ79" s="887"/>
      <c r="CK79" s="887"/>
      <c r="CL79" s="888"/>
      <c r="CM79" s="886"/>
      <c r="CN79" s="887"/>
      <c r="CO79" s="887"/>
      <c r="CP79" s="887"/>
      <c r="CQ79" s="888"/>
      <c r="CR79" s="886"/>
      <c r="CS79" s="887"/>
      <c r="CT79" s="887"/>
      <c r="CU79" s="887"/>
      <c r="CV79" s="888"/>
      <c r="CW79" s="886"/>
      <c r="CX79" s="887"/>
      <c r="CY79" s="887"/>
      <c r="CZ79" s="887"/>
      <c r="DA79" s="888"/>
      <c r="DB79" s="886"/>
      <c r="DC79" s="887"/>
      <c r="DD79" s="887"/>
      <c r="DE79" s="887"/>
      <c r="DF79" s="888"/>
      <c r="DG79" s="886"/>
      <c r="DH79" s="887"/>
      <c r="DI79" s="887"/>
      <c r="DJ79" s="887"/>
      <c r="DK79" s="888"/>
      <c r="DL79" s="886"/>
      <c r="DM79" s="887"/>
      <c r="DN79" s="887"/>
      <c r="DO79" s="887"/>
      <c r="DP79" s="888"/>
      <c r="DQ79" s="886"/>
      <c r="DR79" s="887"/>
      <c r="DS79" s="887"/>
      <c r="DT79" s="887"/>
      <c r="DU79" s="888"/>
      <c r="DV79" s="883"/>
      <c r="DW79" s="884"/>
      <c r="DX79" s="884"/>
      <c r="DY79" s="884"/>
      <c r="DZ79" s="885"/>
      <c r="EA79" s="224"/>
    </row>
    <row r="80" spans="1:131" ht="26.25" customHeight="1" x14ac:dyDescent="0.15">
      <c r="A80" s="233">
        <v>13</v>
      </c>
      <c r="B80" s="897"/>
      <c r="C80" s="898"/>
      <c r="D80" s="898"/>
      <c r="E80" s="898"/>
      <c r="F80" s="898"/>
      <c r="G80" s="898"/>
      <c r="H80" s="898"/>
      <c r="I80" s="898"/>
      <c r="J80" s="898"/>
      <c r="K80" s="898"/>
      <c r="L80" s="898"/>
      <c r="M80" s="898"/>
      <c r="N80" s="898"/>
      <c r="O80" s="898"/>
      <c r="P80" s="899"/>
      <c r="Q80" s="900"/>
      <c r="R80" s="854"/>
      <c r="S80" s="854"/>
      <c r="T80" s="854"/>
      <c r="U80" s="854"/>
      <c r="V80" s="854"/>
      <c r="W80" s="854"/>
      <c r="X80" s="854"/>
      <c r="Y80" s="854"/>
      <c r="Z80" s="854"/>
      <c r="AA80" s="854"/>
      <c r="AB80" s="854"/>
      <c r="AC80" s="854"/>
      <c r="AD80" s="854"/>
      <c r="AE80" s="854"/>
      <c r="AF80" s="854"/>
      <c r="AG80" s="854"/>
      <c r="AH80" s="854"/>
      <c r="AI80" s="854"/>
      <c r="AJ80" s="854"/>
      <c r="AK80" s="854"/>
      <c r="AL80" s="854"/>
      <c r="AM80" s="854"/>
      <c r="AN80" s="854"/>
      <c r="AO80" s="854"/>
      <c r="AP80" s="854"/>
      <c r="AQ80" s="854"/>
      <c r="AR80" s="854"/>
      <c r="AS80" s="854"/>
      <c r="AT80" s="854"/>
      <c r="AU80" s="854"/>
      <c r="AV80" s="854"/>
      <c r="AW80" s="854"/>
      <c r="AX80" s="854"/>
      <c r="AY80" s="854"/>
      <c r="AZ80" s="856"/>
      <c r="BA80" s="856"/>
      <c r="BB80" s="856"/>
      <c r="BC80" s="856"/>
      <c r="BD80" s="857"/>
      <c r="BE80" s="236"/>
      <c r="BF80" s="236"/>
      <c r="BG80" s="236"/>
      <c r="BH80" s="236"/>
      <c r="BI80" s="236"/>
      <c r="BJ80" s="236"/>
      <c r="BK80" s="236"/>
      <c r="BL80" s="236"/>
      <c r="BM80" s="236"/>
      <c r="BN80" s="236"/>
      <c r="BO80" s="236"/>
      <c r="BP80" s="236"/>
      <c r="BQ80" s="233">
        <v>74</v>
      </c>
      <c r="BR80" s="238"/>
      <c r="BS80" s="883"/>
      <c r="BT80" s="884"/>
      <c r="BU80" s="884"/>
      <c r="BV80" s="884"/>
      <c r="BW80" s="884"/>
      <c r="BX80" s="884"/>
      <c r="BY80" s="884"/>
      <c r="BZ80" s="884"/>
      <c r="CA80" s="884"/>
      <c r="CB80" s="884"/>
      <c r="CC80" s="884"/>
      <c r="CD80" s="884"/>
      <c r="CE80" s="884"/>
      <c r="CF80" s="884"/>
      <c r="CG80" s="889"/>
      <c r="CH80" s="886"/>
      <c r="CI80" s="887"/>
      <c r="CJ80" s="887"/>
      <c r="CK80" s="887"/>
      <c r="CL80" s="888"/>
      <c r="CM80" s="886"/>
      <c r="CN80" s="887"/>
      <c r="CO80" s="887"/>
      <c r="CP80" s="887"/>
      <c r="CQ80" s="888"/>
      <c r="CR80" s="886"/>
      <c r="CS80" s="887"/>
      <c r="CT80" s="887"/>
      <c r="CU80" s="887"/>
      <c r="CV80" s="888"/>
      <c r="CW80" s="886"/>
      <c r="CX80" s="887"/>
      <c r="CY80" s="887"/>
      <c r="CZ80" s="887"/>
      <c r="DA80" s="888"/>
      <c r="DB80" s="886"/>
      <c r="DC80" s="887"/>
      <c r="DD80" s="887"/>
      <c r="DE80" s="887"/>
      <c r="DF80" s="888"/>
      <c r="DG80" s="886"/>
      <c r="DH80" s="887"/>
      <c r="DI80" s="887"/>
      <c r="DJ80" s="887"/>
      <c r="DK80" s="888"/>
      <c r="DL80" s="886"/>
      <c r="DM80" s="887"/>
      <c r="DN80" s="887"/>
      <c r="DO80" s="887"/>
      <c r="DP80" s="888"/>
      <c r="DQ80" s="886"/>
      <c r="DR80" s="887"/>
      <c r="DS80" s="887"/>
      <c r="DT80" s="887"/>
      <c r="DU80" s="888"/>
      <c r="DV80" s="883"/>
      <c r="DW80" s="884"/>
      <c r="DX80" s="884"/>
      <c r="DY80" s="884"/>
      <c r="DZ80" s="885"/>
      <c r="EA80" s="224"/>
    </row>
    <row r="81" spans="1:131" ht="26.25" customHeight="1" x14ac:dyDescent="0.15">
      <c r="A81" s="233">
        <v>14</v>
      </c>
      <c r="B81" s="897"/>
      <c r="C81" s="898"/>
      <c r="D81" s="898"/>
      <c r="E81" s="898"/>
      <c r="F81" s="898"/>
      <c r="G81" s="898"/>
      <c r="H81" s="898"/>
      <c r="I81" s="898"/>
      <c r="J81" s="898"/>
      <c r="K81" s="898"/>
      <c r="L81" s="898"/>
      <c r="M81" s="898"/>
      <c r="N81" s="898"/>
      <c r="O81" s="898"/>
      <c r="P81" s="899"/>
      <c r="Q81" s="900"/>
      <c r="R81" s="854"/>
      <c r="S81" s="854"/>
      <c r="T81" s="854"/>
      <c r="U81" s="854"/>
      <c r="V81" s="854"/>
      <c r="W81" s="854"/>
      <c r="X81" s="854"/>
      <c r="Y81" s="854"/>
      <c r="Z81" s="854"/>
      <c r="AA81" s="854"/>
      <c r="AB81" s="854"/>
      <c r="AC81" s="854"/>
      <c r="AD81" s="854"/>
      <c r="AE81" s="854"/>
      <c r="AF81" s="854"/>
      <c r="AG81" s="854"/>
      <c r="AH81" s="854"/>
      <c r="AI81" s="854"/>
      <c r="AJ81" s="854"/>
      <c r="AK81" s="854"/>
      <c r="AL81" s="854"/>
      <c r="AM81" s="854"/>
      <c r="AN81" s="854"/>
      <c r="AO81" s="854"/>
      <c r="AP81" s="854"/>
      <c r="AQ81" s="854"/>
      <c r="AR81" s="854"/>
      <c r="AS81" s="854"/>
      <c r="AT81" s="854"/>
      <c r="AU81" s="854"/>
      <c r="AV81" s="854"/>
      <c r="AW81" s="854"/>
      <c r="AX81" s="854"/>
      <c r="AY81" s="854"/>
      <c r="AZ81" s="856"/>
      <c r="BA81" s="856"/>
      <c r="BB81" s="856"/>
      <c r="BC81" s="856"/>
      <c r="BD81" s="857"/>
      <c r="BE81" s="236"/>
      <c r="BF81" s="236"/>
      <c r="BG81" s="236"/>
      <c r="BH81" s="236"/>
      <c r="BI81" s="236"/>
      <c r="BJ81" s="236"/>
      <c r="BK81" s="236"/>
      <c r="BL81" s="236"/>
      <c r="BM81" s="236"/>
      <c r="BN81" s="236"/>
      <c r="BO81" s="236"/>
      <c r="BP81" s="236"/>
      <c r="BQ81" s="233">
        <v>75</v>
      </c>
      <c r="BR81" s="238"/>
      <c r="BS81" s="883"/>
      <c r="BT81" s="884"/>
      <c r="BU81" s="884"/>
      <c r="BV81" s="884"/>
      <c r="BW81" s="884"/>
      <c r="BX81" s="884"/>
      <c r="BY81" s="884"/>
      <c r="BZ81" s="884"/>
      <c r="CA81" s="884"/>
      <c r="CB81" s="884"/>
      <c r="CC81" s="884"/>
      <c r="CD81" s="884"/>
      <c r="CE81" s="884"/>
      <c r="CF81" s="884"/>
      <c r="CG81" s="889"/>
      <c r="CH81" s="886"/>
      <c r="CI81" s="887"/>
      <c r="CJ81" s="887"/>
      <c r="CK81" s="887"/>
      <c r="CL81" s="888"/>
      <c r="CM81" s="886"/>
      <c r="CN81" s="887"/>
      <c r="CO81" s="887"/>
      <c r="CP81" s="887"/>
      <c r="CQ81" s="888"/>
      <c r="CR81" s="886"/>
      <c r="CS81" s="887"/>
      <c r="CT81" s="887"/>
      <c r="CU81" s="887"/>
      <c r="CV81" s="888"/>
      <c r="CW81" s="886"/>
      <c r="CX81" s="887"/>
      <c r="CY81" s="887"/>
      <c r="CZ81" s="887"/>
      <c r="DA81" s="888"/>
      <c r="DB81" s="886"/>
      <c r="DC81" s="887"/>
      <c r="DD81" s="887"/>
      <c r="DE81" s="887"/>
      <c r="DF81" s="888"/>
      <c r="DG81" s="886"/>
      <c r="DH81" s="887"/>
      <c r="DI81" s="887"/>
      <c r="DJ81" s="887"/>
      <c r="DK81" s="888"/>
      <c r="DL81" s="886"/>
      <c r="DM81" s="887"/>
      <c r="DN81" s="887"/>
      <c r="DO81" s="887"/>
      <c r="DP81" s="888"/>
      <c r="DQ81" s="886"/>
      <c r="DR81" s="887"/>
      <c r="DS81" s="887"/>
      <c r="DT81" s="887"/>
      <c r="DU81" s="888"/>
      <c r="DV81" s="883"/>
      <c r="DW81" s="884"/>
      <c r="DX81" s="884"/>
      <c r="DY81" s="884"/>
      <c r="DZ81" s="885"/>
      <c r="EA81" s="224"/>
    </row>
    <row r="82" spans="1:131" ht="26.25" customHeight="1" x14ac:dyDescent="0.15">
      <c r="A82" s="233">
        <v>15</v>
      </c>
      <c r="B82" s="897"/>
      <c r="C82" s="898"/>
      <c r="D82" s="898"/>
      <c r="E82" s="898"/>
      <c r="F82" s="898"/>
      <c r="G82" s="898"/>
      <c r="H82" s="898"/>
      <c r="I82" s="898"/>
      <c r="J82" s="898"/>
      <c r="K82" s="898"/>
      <c r="L82" s="898"/>
      <c r="M82" s="898"/>
      <c r="N82" s="898"/>
      <c r="O82" s="898"/>
      <c r="P82" s="899"/>
      <c r="Q82" s="900"/>
      <c r="R82" s="854"/>
      <c r="S82" s="854"/>
      <c r="T82" s="854"/>
      <c r="U82" s="854"/>
      <c r="V82" s="854"/>
      <c r="W82" s="854"/>
      <c r="X82" s="854"/>
      <c r="Y82" s="854"/>
      <c r="Z82" s="854"/>
      <c r="AA82" s="854"/>
      <c r="AB82" s="854"/>
      <c r="AC82" s="854"/>
      <c r="AD82" s="854"/>
      <c r="AE82" s="854"/>
      <c r="AF82" s="854"/>
      <c r="AG82" s="854"/>
      <c r="AH82" s="854"/>
      <c r="AI82" s="854"/>
      <c r="AJ82" s="854"/>
      <c r="AK82" s="854"/>
      <c r="AL82" s="854"/>
      <c r="AM82" s="854"/>
      <c r="AN82" s="854"/>
      <c r="AO82" s="854"/>
      <c r="AP82" s="854"/>
      <c r="AQ82" s="854"/>
      <c r="AR82" s="854"/>
      <c r="AS82" s="854"/>
      <c r="AT82" s="854"/>
      <c r="AU82" s="854"/>
      <c r="AV82" s="854"/>
      <c r="AW82" s="854"/>
      <c r="AX82" s="854"/>
      <c r="AY82" s="854"/>
      <c r="AZ82" s="856"/>
      <c r="BA82" s="856"/>
      <c r="BB82" s="856"/>
      <c r="BC82" s="856"/>
      <c r="BD82" s="857"/>
      <c r="BE82" s="236"/>
      <c r="BF82" s="236"/>
      <c r="BG82" s="236"/>
      <c r="BH82" s="236"/>
      <c r="BI82" s="236"/>
      <c r="BJ82" s="236"/>
      <c r="BK82" s="236"/>
      <c r="BL82" s="236"/>
      <c r="BM82" s="236"/>
      <c r="BN82" s="236"/>
      <c r="BO82" s="236"/>
      <c r="BP82" s="236"/>
      <c r="BQ82" s="233">
        <v>76</v>
      </c>
      <c r="BR82" s="238"/>
      <c r="BS82" s="883"/>
      <c r="BT82" s="884"/>
      <c r="BU82" s="884"/>
      <c r="BV82" s="884"/>
      <c r="BW82" s="884"/>
      <c r="BX82" s="884"/>
      <c r="BY82" s="884"/>
      <c r="BZ82" s="884"/>
      <c r="CA82" s="884"/>
      <c r="CB82" s="884"/>
      <c r="CC82" s="884"/>
      <c r="CD82" s="884"/>
      <c r="CE82" s="884"/>
      <c r="CF82" s="884"/>
      <c r="CG82" s="889"/>
      <c r="CH82" s="886"/>
      <c r="CI82" s="887"/>
      <c r="CJ82" s="887"/>
      <c r="CK82" s="887"/>
      <c r="CL82" s="888"/>
      <c r="CM82" s="886"/>
      <c r="CN82" s="887"/>
      <c r="CO82" s="887"/>
      <c r="CP82" s="887"/>
      <c r="CQ82" s="888"/>
      <c r="CR82" s="886"/>
      <c r="CS82" s="887"/>
      <c r="CT82" s="887"/>
      <c r="CU82" s="887"/>
      <c r="CV82" s="888"/>
      <c r="CW82" s="886"/>
      <c r="CX82" s="887"/>
      <c r="CY82" s="887"/>
      <c r="CZ82" s="887"/>
      <c r="DA82" s="888"/>
      <c r="DB82" s="886"/>
      <c r="DC82" s="887"/>
      <c r="DD82" s="887"/>
      <c r="DE82" s="887"/>
      <c r="DF82" s="888"/>
      <c r="DG82" s="886"/>
      <c r="DH82" s="887"/>
      <c r="DI82" s="887"/>
      <c r="DJ82" s="887"/>
      <c r="DK82" s="888"/>
      <c r="DL82" s="886"/>
      <c r="DM82" s="887"/>
      <c r="DN82" s="887"/>
      <c r="DO82" s="887"/>
      <c r="DP82" s="888"/>
      <c r="DQ82" s="886"/>
      <c r="DR82" s="887"/>
      <c r="DS82" s="887"/>
      <c r="DT82" s="887"/>
      <c r="DU82" s="888"/>
      <c r="DV82" s="883"/>
      <c r="DW82" s="884"/>
      <c r="DX82" s="884"/>
      <c r="DY82" s="884"/>
      <c r="DZ82" s="885"/>
      <c r="EA82" s="224"/>
    </row>
    <row r="83" spans="1:131" ht="26.25" customHeight="1" x14ac:dyDescent="0.15">
      <c r="A83" s="233">
        <v>16</v>
      </c>
      <c r="B83" s="897"/>
      <c r="C83" s="898"/>
      <c r="D83" s="898"/>
      <c r="E83" s="898"/>
      <c r="F83" s="898"/>
      <c r="G83" s="898"/>
      <c r="H83" s="898"/>
      <c r="I83" s="898"/>
      <c r="J83" s="898"/>
      <c r="K83" s="898"/>
      <c r="L83" s="898"/>
      <c r="M83" s="898"/>
      <c r="N83" s="898"/>
      <c r="O83" s="898"/>
      <c r="P83" s="899"/>
      <c r="Q83" s="900"/>
      <c r="R83" s="854"/>
      <c r="S83" s="854"/>
      <c r="T83" s="854"/>
      <c r="U83" s="854"/>
      <c r="V83" s="854"/>
      <c r="W83" s="854"/>
      <c r="X83" s="854"/>
      <c r="Y83" s="854"/>
      <c r="Z83" s="854"/>
      <c r="AA83" s="854"/>
      <c r="AB83" s="854"/>
      <c r="AC83" s="854"/>
      <c r="AD83" s="854"/>
      <c r="AE83" s="854"/>
      <c r="AF83" s="854"/>
      <c r="AG83" s="854"/>
      <c r="AH83" s="854"/>
      <c r="AI83" s="854"/>
      <c r="AJ83" s="854"/>
      <c r="AK83" s="854"/>
      <c r="AL83" s="854"/>
      <c r="AM83" s="854"/>
      <c r="AN83" s="854"/>
      <c r="AO83" s="854"/>
      <c r="AP83" s="854"/>
      <c r="AQ83" s="854"/>
      <c r="AR83" s="854"/>
      <c r="AS83" s="854"/>
      <c r="AT83" s="854"/>
      <c r="AU83" s="854"/>
      <c r="AV83" s="854"/>
      <c r="AW83" s="854"/>
      <c r="AX83" s="854"/>
      <c r="AY83" s="854"/>
      <c r="AZ83" s="856"/>
      <c r="BA83" s="856"/>
      <c r="BB83" s="856"/>
      <c r="BC83" s="856"/>
      <c r="BD83" s="857"/>
      <c r="BE83" s="236"/>
      <c r="BF83" s="236"/>
      <c r="BG83" s="236"/>
      <c r="BH83" s="236"/>
      <c r="BI83" s="236"/>
      <c r="BJ83" s="236"/>
      <c r="BK83" s="236"/>
      <c r="BL83" s="236"/>
      <c r="BM83" s="236"/>
      <c r="BN83" s="236"/>
      <c r="BO83" s="236"/>
      <c r="BP83" s="236"/>
      <c r="BQ83" s="233">
        <v>77</v>
      </c>
      <c r="BR83" s="238"/>
      <c r="BS83" s="883"/>
      <c r="BT83" s="884"/>
      <c r="BU83" s="884"/>
      <c r="BV83" s="884"/>
      <c r="BW83" s="884"/>
      <c r="BX83" s="884"/>
      <c r="BY83" s="884"/>
      <c r="BZ83" s="884"/>
      <c r="CA83" s="884"/>
      <c r="CB83" s="884"/>
      <c r="CC83" s="884"/>
      <c r="CD83" s="884"/>
      <c r="CE83" s="884"/>
      <c r="CF83" s="884"/>
      <c r="CG83" s="889"/>
      <c r="CH83" s="886"/>
      <c r="CI83" s="887"/>
      <c r="CJ83" s="887"/>
      <c r="CK83" s="887"/>
      <c r="CL83" s="888"/>
      <c r="CM83" s="886"/>
      <c r="CN83" s="887"/>
      <c r="CO83" s="887"/>
      <c r="CP83" s="887"/>
      <c r="CQ83" s="888"/>
      <c r="CR83" s="886"/>
      <c r="CS83" s="887"/>
      <c r="CT83" s="887"/>
      <c r="CU83" s="887"/>
      <c r="CV83" s="888"/>
      <c r="CW83" s="886"/>
      <c r="CX83" s="887"/>
      <c r="CY83" s="887"/>
      <c r="CZ83" s="887"/>
      <c r="DA83" s="888"/>
      <c r="DB83" s="886"/>
      <c r="DC83" s="887"/>
      <c r="DD83" s="887"/>
      <c r="DE83" s="887"/>
      <c r="DF83" s="888"/>
      <c r="DG83" s="886"/>
      <c r="DH83" s="887"/>
      <c r="DI83" s="887"/>
      <c r="DJ83" s="887"/>
      <c r="DK83" s="888"/>
      <c r="DL83" s="886"/>
      <c r="DM83" s="887"/>
      <c r="DN83" s="887"/>
      <c r="DO83" s="887"/>
      <c r="DP83" s="888"/>
      <c r="DQ83" s="886"/>
      <c r="DR83" s="887"/>
      <c r="DS83" s="887"/>
      <c r="DT83" s="887"/>
      <c r="DU83" s="888"/>
      <c r="DV83" s="883"/>
      <c r="DW83" s="884"/>
      <c r="DX83" s="884"/>
      <c r="DY83" s="884"/>
      <c r="DZ83" s="885"/>
      <c r="EA83" s="224"/>
    </row>
    <row r="84" spans="1:131" ht="26.25" customHeight="1" x14ac:dyDescent="0.15">
      <c r="A84" s="233">
        <v>17</v>
      </c>
      <c r="B84" s="897"/>
      <c r="C84" s="898"/>
      <c r="D84" s="898"/>
      <c r="E84" s="898"/>
      <c r="F84" s="898"/>
      <c r="G84" s="898"/>
      <c r="H84" s="898"/>
      <c r="I84" s="898"/>
      <c r="J84" s="898"/>
      <c r="K84" s="898"/>
      <c r="L84" s="898"/>
      <c r="M84" s="898"/>
      <c r="N84" s="898"/>
      <c r="O84" s="898"/>
      <c r="P84" s="899"/>
      <c r="Q84" s="900"/>
      <c r="R84" s="854"/>
      <c r="S84" s="854"/>
      <c r="T84" s="854"/>
      <c r="U84" s="854"/>
      <c r="V84" s="854"/>
      <c r="W84" s="854"/>
      <c r="X84" s="854"/>
      <c r="Y84" s="854"/>
      <c r="Z84" s="854"/>
      <c r="AA84" s="854"/>
      <c r="AB84" s="854"/>
      <c r="AC84" s="854"/>
      <c r="AD84" s="854"/>
      <c r="AE84" s="854"/>
      <c r="AF84" s="854"/>
      <c r="AG84" s="854"/>
      <c r="AH84" s="854"/>
      <c r="AI84" s="854"/>
      <c r="AJ84" s="854"/>
      <c r="AK84" s="854"/>
      <c r="AL84" s="854"/>
      <c r="AM84" s="854"/>
      <c r="AN84" s="854"/>
      <c r="AO84" s="854"/>
      <c r="AP84" s="854"/>
      <c r="AQ84" s="854"/>
      <c r="AR84" s="854"/>
      <c r="AS84" s="854"/>
      <c r="AT84" s="854"/>
      <c r="AU84" s="854"/>
      <c r="AV84" s="854"/>
      <c r="AW84" s="854"/>
      <c r="AX84" s="854"/>
      <c r="AY84" s="854"/>
      <c r="AZ84" s="856"/>
      <c r="BA84" s="856"/>
      <c r="BB84" s="856"/>
      <c r="BC84" s="856"/>
      <c r="BD84" s="857"/>
      <c r="BE84" s="236"/>
      <c r="BF84" s="236"/>
      <c r="BG84" s="236"/>
      <c r="BH84" s="236"/>
      <c r="BI84" s="236"/>
      <c r="BJ84" s="236"/>
      <c r="BK84" s="236"/>
      <c r="BL84" s="236"/>
      <c r="BM84" s="236"/>
      <c r="BN84" s="236"/>
      <c r="BO84" s="236"/>
      <c r="BP84" s="236"/>
      <c r="BQ84" s="233">
        <v>78</v>
      </c>
      <c r="BR84" s="238"/>
      <c r="BS84" s="883"/>
      <c r="BT84" s="884"/>
      <c r="BU84" s="884"/>
      <c r="BV84" s="884"/>
      <c r="BW84" s="884"/>
      <c r="BX84" s="884"/>
      <c r="BY84" s="884"/>
      <c r="BZ84" s="884"/>
      <c r="CA84" s="884"/>
      <c r="CB84" s="884"/>
      <c r="CC84" s="884"/>
      <c r="CD84" s="884"/>
      <c r="CE84" s="884"/>
      <c r="CF84" s="884"/>
      <c r="CG84" s="889"/>
      <c r="CH84" s="886"/>
      <c r="CI84" s="887"/>
      <c r="CJ84" s="887"/>
      <c r="CK84" s="887"/>
      <c r="CL84" s="888"/>
      <c r="CM84" s="886"/>
      <c r="CN84" s="887"/>
      <c r="CO84" s="887"/>
      <c r="CP84" s="887"/>
      <c r="CQ84" s="888"/>
      <c r="CR84" s="886"/>
      <c r="CS84" s="887"/>
      <c r="CT84" s="887"/>
      <c r="CU84" s="887"/>
      <c r="CV84" s="888"/>
      <c r="CW84" s="886"/>
      <c r="CX84" s="887"/>
      <c r="CY84" s="887"/>
      <c r="CZ84" s="887"/>
      <c r="DA84" s="888"/>
      <c r="DB84" s="886"/>
      <c r="DC84" s="887"/>
      <c r="DD84" s="887"/>
      <c r="DE84" s="887"/>
      <c r="DF84" s="888"/>
      <c r="DG84" s="886"/>
      <c r="DH84" s="887"/>
      <c r="DI84" s="887"/>
      <c r="DJ84" s="887"/>
      <c r="DK84" s="888"/>
      <c r="DL84" s="886"/>
      <c r="DM84" s="887"/>
      <c r="DN84" s="887"/>
      <c r="DO84" s="887"/>
      <c r="DP84" s="888"/>
      <c r="DQ84" s="886"/>
      <c r="DR84" s="887"/>
      <c r="DS84" s="887"/>
      <c r="DT84" s="887"/>
      <c r="DU84" s="888"/>
      <c r="DV84" s="883"/>
      <c r="DW84" s="884"/>
      <c r="DX84" s="884"/>
      <c r="DY84" s="884"/>
      <c r="DZ84" s="885"/>
      <c r="EA84" s="224"/>
    </row>
    <row r="85" spans="1:131" ht="26.25" customHeight="1" x14ac:dyDescent="0.15">
      <c r="A85" s="233">
        <v>18</v>
      </c>
      <c r="B85" s="897"/>
      <c r="C85" s="898"/>
      <c r="D85" s="898"/>
      <c r="E85" s="898"/>
      <c r="F85" s="898"/>
      <c r="G85" s="898"/>
      <c r="H85" s="898"/>
      <c r="I85" s="898"/>
      <c r="J85" s="898"/>
      <c r="K85" s="898"/>
      <c r="L85" s="898"/>
      <c r="M85" s="898"/>
      <c r="N85" s="898"/>
      <c r="O85" s="898"/>
      <c r="P85" s="899"/>
      <c r="Q85" s="900"/>
      <c r="R85" s="854"/>
      <c r="S85" s="854"/>
      <c r="T85" s="854"/>
      <c r="U85" s="854"/>
      <c r="V85" s="854"/>
      <c r="W85" s="854"/>
      <c r="X85" s="854"/>
      <c r="Y85" s="854"/>
      <c r="Z85" s="854"/>
      <c r="AA85" s="854"/>
      <c r="AB85" s="854"/>
      <c r="AC85" s="854"/>
      <c r="AD85" s="854"/>
      <c r="AE85" s="854"/>
      <c r="AF85" s="854"/>
      <c r="AG85" s="854"/>
      <c r="AH85" s="854"/>
      <c r="AI85" s="854"/>
      <c r="AJ85" s="854"/>
      <c r="AK85" s="854"/>
      <c r="AL85" s="854"/>
      <c r="AM85" s="854"/>
      <c r="AN85" s="854"/>
      <c r="AO85" s="854"/>
      <c r="AP85" s="854"/>
      <c r="AQ85" s="854"/>
      <c r="AR85" s="854"/>
      <c r="AS85" s="854"/>
      <c r="AT85" s="854"/>
      <c r="AU85" s="854"/>
      <c r="AV85" s="854"/>
      <c r="AW85" s="854"/>
      <c r="AX85" s="854"/>
      <c r="AY85" s="854"/>
      <c r="AZ85" s="856"/>
      <c r="BA85" s="856"/>
      <c r="BB85" s="856"/>
      <c r="BC85" s="856"/>
      <c r="BD85" s="857"/>
      <c r="BE85" s="236"/>
      <c r="BF85" s="236"/>
      <c r="BG85" s="236"/>
      <c r="BH85" s="236"/>
      <c r="BI85" s="236"/>
      <c r="BJ85" s="236"/>
      <c r="BK85" s="236"/>
      <c r="BL85" s="236"/>
      <c r="BM85" s="236"/>
      <c r="BN85" s="236"/>
      <c r="BO85" s="236"/>
      <c r="BP85" s="236"/>
      <c r="BQ85" s="233">
        <v>79</v>
      </c>
      <c r="BR85" s="238"/>
      <c r="BS85" s="883"/>
      <c r="BT85" s="884"/>
      <c r="BU85" s="884"/>
      <c r="BV85" s="884"/>
      <c r="BW85" s="884"/>
      <c r="BX85" s="884"/>
      <c r="BY85" s="884"/>
      <c r="BZ85" s="884"/>
      <c r="CA85" s="884"/>
      <c r="CB85" s="884"/>
      <c r="CC85" s="884"/>
      <c r="CD85" s="884"/>
      <c r="CE85" s="884"/>
      <c r="CF85" s="884"/>
      <c r="CG85" s="889"/>
      <c r="CH85" s="886"/>
      <c r="CI85" s="887"/>
      <c r="CJ85" s="887"/>
      <c r="CK85" s="887"/>
      <c r="CL85" s="888"/>
      <c r="CM85" s="886"/>
      <c r="CN85" s="887"/>
      <c r="CO85" s="887"/>
      <c r="CP85" s="887"/>
      <c r="CQ85" s="888"/>
      <c r="CR85" s="886"/>
      <c r="CS85" s="887"/>
      <c r="CT85" s="887"/>
      <c r="CU85" s="887"/>
      <c r="CV85" s="888"/>
      <c r="CW85" s="886"/>
      <c r="CX85" s="887"/>
      <c r="CY85" s="887"/>
      <c r="CZ85" s="887"/>
      <c r="DA85" s="888"/>
      <c r="DB85" s="886"/>
      <c r="DC85" s="887"/>
      <c r="DD85" s="887"/>
      <c r="DE85" s="887"/>
      <c r="DF85" s="888"/>
      <c r="DG85" s="886"/>
      <c r="DH85" s="887"/>
      <c r="DI85" s="887"/>
      <c r="DJ85" s="887"/>
      <c r="DK85" s="888"/>
      <c r="DL85" s="886"/>
      <c r="DM85" s="887"/>
      <c r="DN85" s="887"/>
      <c r="DO85" s="887"/>
      <c r="DP85" s="888"/>
      <c r="DQ85" s="886"/>
      <c r="DR85" s="887"/>
      <c r="DS85" s="887"/>
      <c r="DT85" s="887"/>
      <c r="DU85" s="888"/>
      <c r="DV85" s="883"/>
      <c r="DW85" s="884"/>
      <c r="DX85" s="884"/>
      <c r="DY85" s="884"/>
      <c r="DZ85" s="885"/>
      <c r="EA85" s="224"/>
    </row>
    <row r="86" spans="1:131" ht="26.25" customHeight="1" x14ac:dyDescent="0.15">
      <c r="A86" s="233">
        <v>19</v>
      </c>
      <c r="B86" s="897"/>
      <c r="C86" s="898"/>
      <c r="D86" s="898"/>
      <c r="E86" s="898"/>
      <c r="F86" s="898"/>
      <c r="G86" s="898"/>
      <c r="H86" s="898"/>
      <c r="I86" s="898"/>
      <c r="J86" s="898"/>
      <c r="K86" s="898"/>
      <c r="L86" s="898"/>
      <c r="M86" s="898"/>
      <c r="N86" s="898"/>
      <c r="O86" s="898"/>
      <c r="P86" s="899"/>
      <c r="Q86" s="900"/>
      <c r="R86" s="854"/>
      <c r="S86" s="854"/>
      <c r="T86" s="854"/>
      <c r="U86" s="854"/>
      <c r="V86" s="854"/>
      <c r="W86" s="854"/>
      <c r="X86" s="854"/>
      <c r="Y86" s="854"/>
      <c r="Z86" s="854"/>
      <c r="AA86" s="854"/>
      <c r="AB86" s="854"/>
      <c r="AC86" s="854"/>
      <c r="AD86" s="854"/>
      <c r="AE86" s="854"/>
      <c r="AF86" s="854"/>
      <c r="AG86" s="854"/>
      <c r="AH86" s="854"/>
      <c r="AI86" s="854"/>
      <c r="AJ86" s="854"/>
      <c r="AK86" s="854"/>
      <c r="AL86" s="854"/>
      <c r="AM86" s="854"/>
      <c r="AN86" s="854"/>
      <c r="AO86" s="854"/>
      <c r="AP86" s="854"/>
      <c r="AQ86" s="854"/>
      <c r="AR86" s="854"/>
      <c r="AS86" s="854"/>
      <c r="AT86" s="854"/>
      <c r="AU86" s="854"/>
      <c r="AV86" s="854"/>
      <c r="AW86" s="854"/>
      <c r="AX86" s="854"/>
      <c r="AY86" s="854"/>
      <c r="AZ86" s="856"/>
      <c r="BA86" s="856"/>
      <c r="BB86" s="856"/>
      <c r="BC86" s="856"/>
      <c r="BD86" s="857"/>
      <c r="BE86" s="236"/>
      <c r="BF86" s="236"/>
      <c r="BG86" s="236"/>
      <c r="BH86" s="236"/>
      <c r="BI86" s="236"/>
      <c r="BJ86" s="236"/>
      <c r="BK86" s="236"/>
      <c r="BL86" s="236"/>
      <c r="BM86" s="236"/>
      <c r="BN86" s="236"/>
      <c r="BO86" s="236"/>
      <c r="BP86" s="236"/>
      <c r="BQ86" s="233">
        <v>80</v>
      </c>
      <c r="BR86" s="238"/>
      <c r="BS86" s="883"/>
      <c r="BT86" s="884"/>
      <c r="BU86" s="884"/>
      <c r="BV86" s="884"/>
      <c r="BW86" s="884"/>
      <c r="BX86" s="884"/>
      <c r="BY86" s="884"/>
      <c r="BZ86" s="884"/>
      <c r="CA86" s="884"/>
      <c r="CB86" s="884"/>
      <c r="CC86" s="884"/>
      <c r="CD86" s="884"/>
      <c r="CE86" s="884"/>
      <c r="CF86" s="884"/>
      <c r="CG86" s="889"/>
      <c r="CH86" s="886"/>
      <c r="CI86" s="887"/>
      <c r="CJ86" s="887"/>
      <c r="CK86" s="887"/>
      <c r="CL86" s="888"/>
      <c r="CM86" s="886"/>
      <c r="CN86" s="887"/>
      <c r="CO86" s="887"/>
      <c r="CP86" s="887"/>
      <c r="CQ86" s="888"/>
      <c r="CR86" s="886"/>
      <c r="CS86" s="887"/>
      <c r="CT86" s="887"/>
      <c r="CU86" s="887"/>
      <c r="CV86" s="888"/>
      <c r="CW86" s="886"/>
      <c r="CX86" s="887"/>
      <c r="CY86" s="887"/>
      <c r="CZ86" s="887"/>
      <c r="DA86" s="888"/>
      <c r="DB86" s="886"/>
      <c r="DC86" s="887"/>
      <c r="DD86" s="887"/>
      <c r="DE86" s="887"/>
      <c r="DF86" s="888"/>
      <c r="DG86" s="886"/>
      <c r="DH86" s="887"/>
      <c r="DI86" s="887"/>
      <c r="DJ86" s="887"/>
      <c r="DK86" s="888"/>
      <c r="DL86" s="886"/>
      <c r="DM86" s="887"/>
      <c r="DN86" s="887"/>
      <c r="DO86" s="887"/>
      <c r="DP86" s="888"/>
      <c r="DQ86" s="886"/>
      <c r="DR86" s="887"/>
      <c r="DS86" s="887"/>
      <c r="DT86" s="887"/>
      <c r="DU86" s="888"/>
      <c r="DV86" s="883"/>
      <c r="DW86" s="884"/>
      <c r="DX86" s="884"/>
      <c r="DY86" s="884"/>
      <c r="DZ86" s="885"/>
      <c r="EA86" s="224"/>
    </row>
    <row r="87" spans="1:131" ht="26.25" customHeight="1" x14ac:dyDescent="0.15">
      <c r="A87" s="23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36"/>
      <c r="BF87" s="236"/>
      <c r="BG87" s="236"/>
      <c r="BH87" s="236"/>
      <c r="BI87" s="236"/>
      <c r="BJ87" s="236"/>
      <c r="BK87" s="236"/>
      <c r="BL87" s="236"/>
      <c r="BM87" s="236"/>
      <c r="BN87" s="236"/>
      <c r="BO87" s="236"/>
      <c r="BP87" s="236"/>
      <c r="BQ87" s="233">
        <v>81</v>
      </c>
      <c r="BR87" s="238"/>
      <c r="BS87" s="883"/>
      <c r="BT87" s="884"/>
      <c r="BU87" s="884"/>
      <c r="BV87" s="884"/>
      <c r="BW87" s="884"/>
      <c r="BX87" s="884"/>
      <c r="BY87" s="884"/>
      <c r="BZ87" s="884"/>
      <c r="CA87" s="884"/>
      <c r="CB87" s="884"/>
      <c r="CC87" s="884"/>
      <c r="CD87" s="884"/>
      <c r="CE87" s="884"/>
      <c r="CF87" s="884"/>
      <c r="CG87" s="889"/>
      <c r="CH87" s="886"/>
      <c r="CI87" s="887"/>
      <c r="CJ87" s="887"/>
      <c r="CK87" s="887"/>
      <c r="CL87" s="888"/>
      <c r="CM87" s="886"/>
      <c r="CN87" s="887"/>
      <c r="CO87" s="887"/>
      <c r="CP87" s="887"/>
      <c r="CQ87" s="888"/>
      <c r="CR87" s="886"/>
      <c r="CS87" s="887"/>
      <c r="CT87" s="887"/>
      <c r="CU87" s="887"/>
      <c r="CV87" s="888"/>
      <c r="CW87" s="886"/>
      <c r="CX87" s="887"/>
      <c r="CY87" s="887"/>
      <c r="CZ87" s="887"/>
      <c r="DA87" s="888"/>
      <c r="DB87" s="886"/>
      <c r="DC87" s="887"/>
      <c r="DD87" s="887"/>
      <c r="DE87" s="887"/>
      <c r="DF87" s="888"/>
      <c r="DG87" s="886"/>
      <c r="DH87" s="887"/>
      <c r="DI87" s="887"/>
      <c r="DJ87" s="887"/>
      <c r="DK87" s="888"/>
      <c r="DL87" s="886"/>
      <c r="DM87" s="887"/>
      <c r="DN87" s="887"/>
      <c r="DO87" s="887"/>
      <c r="DP87" s="888"/>
      <c r="DQ87" s="886"/>
      <c r="DR87" s="887"/>
      <c r="DS87" s="887"/>
      <c r="DT87" s="887"/>
      <c r="DU87" s="888"/>
      <c r="DV87" s="883"/>
      <c r="DW87" s="884"/>
      <c r="DX87" s="884"/>
      <c r="DY87" s="884"/>
      <c r="DZ87" s="885"/>
      <c r="EA87" s="224"/>
    </row>
    <row r="88" spans="1:131" ht="26.25" customHeight="1" thickBot="1" x14ac:dyDescent="0.2">
      <c r="A88" s="235" t="s">
        <v>378</v>
      </c>
      <c r="B88" s="813" t="s">
        <v>407</v>
      </c>
      <c r="C88" s="814"/>
      <c r="D88" s="814"/>
      <c r="E88" s="814"/>
      <c r="F88" s="814"/>
      <c r="G88" s="814"/>
      <c r="H88" s="814"/>
      <c r="I88" s="814"/>
      <c r="J88" s="814"/>
      <c r="K88" s="814"/>
      <c r="L88" s="814"/>
      <c r="M88" s="814"/>
      <c r="N88" s="814"/>
      <c r="O88" s="814"/>
      <c r="P88" s="815"/>
      <c r="Q88" s="864"/>
      <c r="R88" s="865"/>
      <c r="S88" s="865"/>
      <c r="T88" s="865"/>
      <c r="U88" s="865"/>
      <c r="V88" s="865"/>
      <c r="W88" s="865"/>
      <c r="X88" s="865"/>
      <c r="Y88" s="865"/>
      <c r="Z88" s="865"/>
      <c r="AA88" s="865"/>
      <c r="AB88" s="865"/>
      <c r="AC88" s="865"/>
      <c r="AD88" s="865"/>
      <c r="AE88" s="865"/>
      <c r="AF88" s="868">
        <v>4032</v>
      </c>
      <c r="AG88" s="868"/>
      <c r="AH88" s="868"/>
      <c r="AI88" s="868"/>
      <c r="AJ88" s="868"/>
      <c r="AK88" s="865"/>
      <c r="AL88" s="865"/>
      <c r="AM88" s="865"/>
      <c r="AN88" s="865"/>
      <c r="AO88" s="865"/>
      <c r="AP88" s="868">
        <v>1765</v>
      </c>
      <c r="AQ88" s="868"/>
      <c r="AR88" s="868"/>
      <c r="AS88" s="868"/>
      <c r="AT88" s="868"/>
      <c r="AU88" s="868">
        <v>757</v>
      </c>
      <c r="AV88" s="868"/>
      <c r="AW88" s="868"/>
      <c r="AX88" s="868"/>
      <c r="AY88" s="868"/>
      <c r="AZ88" s="873"/>
      <c r="BA88" s="873"/>
      <c r="BB88" s="873"/>
      <c r="BC88" s="873"/>
      <c r="BD88" s="874"/>
      <c r="BE88" s="236"/>
      <c r="BF88" s="236"/>
      <c r="BG88" s="236"/>
      <c r="BH88" s="236"/>
      <c r="BI88" s="236"/>
      <c r="BJ88" s="236"/>
      <c r="BK88" s="236"/>
      <c r="BL88" s="236"/>
      <c r="BM88" s="236"/>
      <c r="BN88" s="236"/>
      <c r="BO88" s="236"/>
      <c r="BP88" s="236"/>
      <c r="BQ88" s="233">
        <v>82</v>
      </c>
      <c r="BR88" s="238"/>
      <c r="BS88" s="883"/>
      <c r="BT88" s="884"/>
      <c r="BU88" s="884"/>
      <c r="BV88" s="884"/>
      <c r="BW88" s="884"/>
      <c r="BX88" s="884"/>
      <c r="BY88" s="884"/>
      <c r="BZ88" s="884"/>
      <c r="CA88" s="884"/>
      <c r="CB88" s="884"/>
      <c r="CC88" s="884"/>
      <c r="CD88" s="884"/>
      <c r="CE88" s="884"/>
      <c r="CF88" s="884"/>
      <c r="CG88" s="889"/>
      <c r="CH88" s="886"/>
      <c r="CI88" s="887"/>
      <c r="CJ88" s="887"/>
      <c r="CK88" s="887"/>
      <c r="CL88" s="888"/>
      <c r="CM88" s="886"/>
      <c r="CN88" s="887"/>
      <c r="CO88" s="887"/>
      <c r="CP88" s="887"/>
      <c r="CQ88" s="888"/>
      <c r="CR88" s="886"/>
      <c r="CS88" s="887"/>
      <c r="CT88" s="887"/>
      <c r="CU88" s="887"/>
      <c r="CV88" s="888"/>
      <c r="CW88" s="886"/>
      <c r="CX88" s="887"/>
      <c r="CY88" s="887"/>
      <c r="CZ88" s="887"/>
      <c r="DA88" s="888"/>
      <c r="DB88" s="886"/>
      <c r="DC88" s="887"/>
      <c r="DD88" s="887"/>
      <c r="DE88" s="887"/>
      <c r="DF88" s="888"/>
      <c r="DG88" s="886"/>
      <c r="DH88" s="887"/>
      <c r="DI88" s="887"/>
      <c r="DJ88" s="887"/>
      <c r="DK88" s="888"/>
      <c r="DL88" s="886"/>
      <c r="DM88" s="887"/>
      <c r="DN88" s="887"/>
      <c r="DO88" s="887"/>
      <c r="DP88" s="888"/>
      <c r="DQ88" s="886"/>
      <c r="DR88" s="887"/>
      <c r="DS88" s="887"/>
      <c r="DT88" s="887"/>
      <c r="DU88" s="888"/>
      <c r="DV88" s="883"/>
      <c r="DW88" s="884"/>
      <c r="DX88" s="884"/>
      <c r="DY88" s="884"/>
      <c r="DZ88" s="885"/>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83"/>
      <c r="BT89" s="884"/>
      <c r="BU89" s="884"/>
      <c r="BV89" s="884"/>
      <c r="BW89" s="884"/>
      <c r="BX89" s="884"/>
      <c r="BY89" s="884"/>
      <c r="BZ89" s="884"/>
      <c r="CA89" s="884"/>
      <c r="CB89" s="884"/>
      <c r="CC89" s="884"/>
      <c r="CD89" s="884"/>
      <c r="CE89" s="884"/>
      <c r="CF89" s="884"/>
      <c r="CG89" s="889"/>
      <c r="CH89" s="886"/>
      <c r="CI89" s="887"/>
      <c r="CJ89" s="887"/>
      <c r="CK89" s="887"/>
      <c r="CL89" s="888"/>
      <c r="CM89" s="886"/>
      <c r="CN89" s="887"/>
      <c r="CO89" s="887"/>
      <c r="CP89" s="887"/>
      <c r="CQ89" s="888"/>
      <c r="CR89" s="886"/>
      <c r="CS89" s="887"/>
      <c r="CT89" s="887"/>
      <c r="CU89" s="887"/>
      <c r="CV89" s="888"/>
      <c r="CW89" s="886"/>
      <c r="CX89" s="887"/>
      <c r="CY89" s="887"/>
      <c r="CZ89" s="887"/>
      <c r="DA89" s="888"/>
      <c r="DB89" s="886"/>
      <c r="DC89" s="887"/>
      <c r="DD89" s="887"/>
      <c r="DE89" s="887"/>
      <c r="DF89" s="888"/>
      <c r="DG89" s="886"/>
      <c r="DH89" s="887"/>
      <c r="DI89" s="887"/>
      <c r="DJ89" s="887"/>
      <c r="DK89" s="888"/>
      <c r="DL89" s="886"/>
      <c r="DM89" s="887"/>
      <c r="DN89" s="887"/>
      <c r="DO89" s="887"/>
      <c r="DP89" s="888"/>
      <c r="DQ89" s="886"/>
      <c r="DR89" s="887"/>
      <c r="DS89" s="887"/>
      <c r="DT89" s="887"/>
      <c r="DU89" s="888"/>
      <c r="DV89" s="883"/>
      <c r="DW89" s="884"/>
      <c r="DX89" s="884"/>
      <c r="DY89" s="884"/>
      <c r="DZ89" s="885"/>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83"/>
      <c r="BT90" s="884"/>
      <c r="BU90" s="884"/>
      <c r="BV90" s="884"/>
      <c r="BW90" s="884"/>
      <c r="BX90" s="884"/>
      <c r="BY90" s="884"/>
      <c r="BZ90" s="884"/>
      <c r="CA90" s="884"/>
      <c r="CB90" s="884"/>
      <c r="CC90" s="884"/>
      <c r="CD90" s="884"/>
      <c r="CE90" s="884"/>
      <c r="CF90" s="884"/>
      <c r="CG90" s="889"/>
      <c r="CH90" s="886"/>
      <c r="CI90" s="887"/>
      <c r="CJ90" s="887"/>
      <c r="CK90" s="887"/>
      <c r="CL90" s="888"/>
      <c r="CM90" s="886"/>
      <c r="CN90" s="887"/>
      <c r="CO90" s="887"/>
      <c r="CP90" s="887"/>
      <c r="CQ90" s="888"/>
      <c r="CR90" s="886"/>
      <c r="CS90" s="887"/>
      <c r="CT90" s="887"/>
      <c r="CU90" s="887"/>
      <c r="CV90" s="888"/>
      <c r="CW90" s="886"/>
      <c r="CX90" s="887"/>
      <c r="CY90" s="887"/>
      <c r="CZ90" s="887"/>
      <c r="DA90" s="888"/>
      <c r="DB90" s="886"/>
      <c r="DC90" s="887"/>
      <c r="DD90" s="887"/>
      <c r="DE90" s="887"/>
      <c r="DF90" s="888"/>
      <c r="DG90" s="886"/>
      <c r="DH90" s="887"/>
      <c r="DI90" s="887"/>
      <c r="DJ90" s="887"/>
      <c r="DK90" s="888"/>
      <c r="DL90" s="886"/>
      <c r="DM90" s="887"/>
      <c r="DN90" s="887"/>
      <c r="DO90" s="887"/>
      <c r="DP90" s="888"/>
      <c r="DQ90" s="886"/>
      <c r="DR90" s="887"/>
      <c r="DS90" s="887"/>
      <c r="DT90" s="887"/>
      <c r="DU90" s="888"/>
      <c r="DV90" s="883"/>
      <c r="DW90" s="884"/>
      <c r="DX90" s="884"/>
      <c r="DY90" s="884"/>
      <c r="DZ90" s="885"/>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83"/>
      <c r="BT91" s="884"/>
      <c r="BU91" s="884"/>
      <c r="BV91" s="884"/>
      <c r="BW91" s="884"/>
      <c r="BX91" s="884"/>
      <c r="BY91" s="884"/>
      <c r="BZ91" s="884"/>
      <c r="CA91" s="884"/>
      <c r="CB91" s="884"/>
      <c r="CC91" s="884"/>
      <c r="CD91" s="884"/>
      <c r="CE91" s="884"/>
      <c r="CF91" s="884"/>
      <c r="CG91" s="889"/>
      <c r="CH91" s="886"/>
      <c r="CI91" s="887"/>
      <c r="CJ91" s="887"/>
      <c r="CK91" s="887"/>
      <c r="CL91" s="888"/>
      <c r="CM91" s="886"/>
      <c r="CN91" s="887"/>
      <c r="CO91" s="887"/>
      <c r="CP91" s="887"/>
      <c r="CQ91" s="888"/>
      <c r="CR91" s="886"/>
      <c r="CS91" s="887"/>
      <c r="CT91" s="887"/>
      <c r="CU91" s="887"/>
      <c r="CV91" s="888"/>
      <c r="CW91" s="886"/>
      <c r="CX91" s="887"/>
      <c r="CY91" s="887"/>
      <c r="CZ91" s="887"/>
      <c r="DA91" s="888"/>
      <c r="DB91" s="886"/>
      <c r="DC91" s="887"/>
      <c r="DD91" s="887"/>
      <c r="DE91" s="887"/>
      <c r="DF91" s="888"/>
      <c r="DG91" s="886"/>
      <c r="DH91" s="887"/>
      <c r="DI91" s="887"/>
      <c r="DJ91" s="887"/>
      <c r="DK91" s="888"/>
      <c r="DL91" s="886"/>
      <c r="DM91" s="887"/>
      <c r="DN91" s="887"/>
      <c r="DO91" s="887"/>
      <c r="DP91" s="888"/>
      <c r="DQ91" s="886"/>
      <c r="DR91" s="887"/>
      <c r="DS91" s="887"/>
      <c r="DT91" s="887"/>
      <c r="DU91" s="888"/>
      <c r="DV91" s="883"/>
      <c r="DW91" s="884"/>
      <c r="DX91" s="884"/>
      <c r="DY91" s="884"/>
      <c r="DZ91" s="885"/>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83"/>
      <c r="BT92" s="884"/>
      <c r="BU92" s="884"/>
      <c r="BV92" s="884"/>
      <c r="BW92" s="884"/>
      <c r="BX92" s="884"/>
      <c r="BY92" s="884"/>
      <c r="BZ92" s="884"/>
      <c r="CA92" s="884"/>
      <c r="CB92" s="884"/>
      <c r="CC92" s="884"/>
      <c r="CD92" s="884"/>
      <c r="CE92" s="884"/>
      <c r="CF92" s="884"/>
      <c r="CG92" s="889"/>
      <c r="CH92" s="886"/>
      <c r="CI92" s="887"/>
      <c r="CJ92" s="887"/>
      <c r="CK92" s="887"/>
      <c r="CL92" s="888"/>
      <c r="CM92" s="886"/>
      <c r="CN92" s="887"/>
      <c r="CO92" s="887"/>
      <c r="CP92" s="887"/>
      <c r="CQ92" s="888"/>
      <c r="CR92" s="886"/>
      <c r="CS92" s="887"/>
      <c r="CT92" s="887"/>
      <c r="CU92" s="887"/>
      <c r="CV92" s="888"/>
      <c r="CW92" s="886"/>
      <c r="CX92" s="887"/>
      <c r="CY92" s="887"/>
      <c r="CZ92" s="887"/>
      <c r="DA92" s="888"/>
      <c r="DB92" s="886"/>
      <c r="DC92" s="887"/>
      <c r="DD92" s="887"/>
      <c r="DE92" s="887"/>
      <c r="DF92" s="888"/>
      <c r="DG92" s="886"/>
      <c r="DH92" s="887"/>
      <c r="DI92" s="887"/>
      <c r="DJ92" s="887"/>
      <c r="DK92" s="888"/>
      <c r="DL92" s="886"/>
      <c r="DM92" s="887"/>
      <c r="DN92" s="887"/>
      <c r="DO92" s="887"/>
      <c r="DP92" s="888"/>
      <c r="DQ92" s="886"/>
      <c r="DR92" s="887"/>
      <c r="DS92" s="887"/>
      <c r="DT92" s="887"/>
      <c r="DU92" s="888"/>
      <c r="DV92" s="883"/>
      <c r="DW92" s="884"/>
      <c r="DX92" s="884"/>
      <c r="DY92" s="884"/>
      <c r="DZ92" s="885"/>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83"/>
      <c r="BT93" s="884"/>
      <c r="BU93" s="884"/>
      <c r="BV93" s="884"/>
      <c r="BW93" s="884"/>
      <c r="BX93" s="884"/>
      <c r="BY93" s="884"/>
      <c r="BZ93" s="884"/>
      <c r="CA93" s="884"/>
      <c r="CB93" s="884"/>
      <c r="CC93" s="884"/>
      <c r="CD93" s="884"/>
      <c r="CE93" s="884"/>
      <c r="CF93" s="884"/>
      <c r="CG93" s="889"/>
      <c r="CH93" s="886"/>
      <c r="CI93" s="887"/>
      <c r="CJ93" s="887"/>
      <c r="CK93" s="887"/>
      <c r="CL93" s="888"/>
      <c r="CM93" s="886"/>
      <c r="CN93" s="887"/>
      <c r="CO93" s="887"/>
      <c r="CP93" s="887"/>
      <c r="CQ93" s="888"/>
      <c r="CR93" s="886"/>
      <c r="CS93" s="887"/>
      <c r="CT93" s="887"/>
      <c r="CU93" s="887"/>
      <c r="CV93" s="888"/>
      <c r="CW93" s="886"/>
      <c r="CX93" s="887"/>
      <c r="CY93" s="887"/>
      <c r="CZ93" s="887"/>
      <c r="DA93" s="888"/>
      <c r="DB93" s="886"/>
      <c r="DC93" s="887"/>
      <c r="DD93" s="887"/>
      <c r="DE93" s="887"/>
      <c r="DF93" s="888"/>
      <c r="DG93" s="886"/>
      <c r="DH93" s="887"/>
      <c r="DI93" s="887"/>
      <c r="DJ93" s="887"/>
      <c r="DK93" s="888"/>
      <c r="DL93" s="886"/>
      <c r="DM93" s="887"/>
      <c r="DN93" s="887"/>
      <c r="DO93" s="887"/>
      <c r="DP93" s="888"/>
      <c r="DQ93" s="886"/>
      <c r="DR93" s="887"/>
      <c r="DS93" s="887"/>
      <c r="DT93" s="887"/>
      <c r="DU93" s="888"/>
      <c r="DV93" s="883"/>
      <c r="DW93" s="884"/>
      <c r="DX93" s="884"/>
      <c r="DY93" s="884"/>
      <c r="DZ93" s="885"/>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83"/>
      <c r="BT94" s="884"/>
      <c r="BU94" s="884"/>
      <c r="BV94" s="884"/>
      <c r="BW94" s="884"/>
      <c r="BX94" s="884"/>
      <c r="BY94" s="884"/>
      <c r="BZ94" s="884"/>
      <c r="CA94" s="884"/>
      <c r="CB94" s="884"/>
      <c r="CC94" s="884"/>
      <c r="CD94" s="884"/>
      <c r="CE94" s="884"/>
      <c r="CF94" s="884"/>
      <c r="CG94" s="889"/>
      <c r="CH94" s="886"/>
      <c r="CI94" s="887"/>
      <c r="CJ94" s="887"/>
      <c r="CK94" s="887"/>
      <c r="CL94" s="888"/>
      <c r="CM94" s="886"/>
      <c r="CN94" s="887"/>
      <c r="CO94" s="887"/>
      <c r="CP94" s="887"/>
      <c r="CQ94" s="888"/>
      <c r="CR94" s="886"/>
      <c r="CS94" s="887"/>
      <c r="CT94" s="887"/>
      <c r="CU94" s="887"/>
      <c r="CV94" s="888"/>
      <c r="CW94" s="886"/>
      <c r="CX94" s="887"/>
      <c r="CY94" s="887"/>
      <c r="CZ94" s="887"/>
      <c r="DA94" s="888"/>
      <c r="DB94" s="886"/>
      <c r="DC94" s="887"/>
      <c r="DD94" s="887"/>
      <c r="DE94" s="887"/>
      <c r="DF94" s="888"/>
      <c r="DG94" s="886"/>
      <c r="DH94" s="887"/>
      <c r="DI94" s="887"/>
      <c r="DJ94" s="887"/>
      <c r="DK94" s="888"/>
      <c r="DL94" s="886"/>
      <c r="DM94" s="887"/>
      <c r="DN94" s="887"/>
      <c r="DO94" s="887"/>
      <c r="DP94" s="888"/>
      <c r="DQ94" s="886"/>
      <c r="DR94" s="887"/>
      <c r="DS94" s="887"/>
      <c r="DT94" s="887"/>
      <c r="DU94" s="888"/>
      <c r="DV94" s="883"/>
      <c r="DW94" s="884"/>
      <c r="DX94" s="884"/>
      <c r="DY94" s="884"/>
      <c r="DZ94" s="885"/>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83"/>
      <c r="BT95" s="884"/>
      <c r="BU95" s="884"/>
      <c r="BV95" s="884"/>
      <c r="BW95" s="884"/>
      <c r="BX95" s="884"/>
      <c r="BY95" s="884"/>
      <c r="BZ95" s="884"/>
      <c r="CA95" s="884"/>
      <c r="CB95" s="884"/>
      <c r="CC95" s="884"/>
      <c r="CD95" s="884"/>
      <c r="CE95" s="884"/>
      <c r="CF95" s="884"/>
      <c r="CG95" s="889"/>
      <c r="CH95" s="886"/>
      <c r="CI95" s="887"/>
      <c r="CJ95" s="887"/>
      <c r="CK95" s="887"/>
      <c r="CL95" s="888"/>
      <c r="CM95" s="886"/>
      <c r="CN95" s="887"/>
      <c r="CO95" s="887"/>
      <c r="CP95" s="887"/>
      <c r="CQ95" s="888"/>
      <c r="CR95" s="886"/>
      <c r="CS95" s="887"/>
      <c r="CT95" s="887"/>
      <c r="CU95" s="887"/>
      <c r="CV95" s="888"/>
      <c r="CW95" s="886"/>
      <c r="CX95" s="887"/>
      <c r="CY95" s="887"/>
      <c r="CZ95" s="887"/>
      <c r="DA95" s="888"/>
      <c r="DB95" s="886"/>
      <c r="DC95" s="887"/>
      <c r="DD95" s="887"/>
      <c r="DE95" s="887"/>
      <c r="DF95" s="888"/>
      <c r="DG95" s="886"/>
      <c r="DH95" s="887"/>
      <c r="DI95" s="887"/>
      <c r="DJ95" s="887"/>
      <c r="DK95" s="888"/>
      <c r="DL95" s="886"/>
      <c r="DM95" s="887"/>
      <c r="DN95" s="887"/>
      <c r="DO95" s="887"/>
      <c r="DP95" s="888"/>
      <c r="DQ95" s="886"/>
      <c r="DR95" s="887"/>
      <c r="DS95" s="887"/>
      <c r="DT95" s="887"/>
      <c r="DU95" s="888"/>
      <c r="DV95" s="883"/>
      <c r="DW95" s="884"/>
      <c r="DX95" s="884"/>
      <c r="DY95" s="884"/>
      <c r="DZ95" s="885"/>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83"/>
      <c r="BT96" s="884"/>
      <c r="BU96" s="884"/>
      <c r="BV96" s="884"/>
      <c r="BW96" s="884"/>
      <c r="BX96" s="884"/>
      <c r="BY96" s="884"/>
      <c r="BZ96" s="884"/>
      <c r="CA96" s="884"/>
      <c r="CB96" s="884"/>
      <c r="CC96" s="884"/>
      <c r="CD96" s="884"/>
      <c r="CE96" s="884"/>
      <c r="CF96" s="884"/>
      <c r="CG96" s="889"/>
      <c r="CH96" s="886"/>
      <c r="CI96" s="887"/>
      <c r="CJ96" s="887"/>
      <c r="CK96" s="887"/>
      <c r="CL96" s="888"/>
      <c r="CM96" s="886"/>
      <c r="CN96" s="887"/>
      <c r="CO96" s="887"/>
      <c r="CP96" s="887"/>
      <c r="CQ96" s="888"/>
      <c r="CR96" s="886"/>
      <c r="CS96" s="887"/>
      <c r="CT96" s="887"/>
      <c r="CU96" s="887"/>
      <c r="CV96" s="888"/>
      <c r="CW96" s="886"/>
      <c r="CX96" s="887"/>
      <c r="CY96" s="887"/>
      <c r="CZ96" s="887"/>
      <c r="DA96" s="888"/>
      <c r="DB96" s="886"/>
      <c r="DC96" s="887"/>
      <c r="DD96" s="887"/>
      <c r="DE96" s="887"/>
      <c r="DF96" s="888"/>
      <c r="DG96" s="886"/>
      <c r="DH96" s="887"/>
      <c r="DI96" s="887"/>
      <c r="DJ96" s="887"/>
      <c r="DK96" s="888"/>
      <c r="DL96" s="886"/>
      <c r="DM96" s="887"/>
      <c r="DN96" s="887"/>
      <c r="DO96" s="887"/>
      <c r="DP96" s="888"/>
      <c r="DQ96" s="886"/>
      <c r="DR96" s="887"/>
      <c r="DS96" s="887"/>
      <c r="DT96" s="887"/>
      <c r="DU96" s="888"/>
      <c r="DV96" s="883"/>
      <c r="DW96" s="884"/>
      <c r="DX96" s="884"/>
      <c r="DY96" s="884"/>
      <c r="DZ96" s="885"/>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83"/>
      <c r="BT97" s="884"/>
      <c r="BU97" s="884"/>
      <c r="BV97" s="884"/>
      <c r="BW97" s="884"/>
      <c r="BX97" s="884"/>
      <c r="BY97" s="884"/>
      <c r="BZ97" s="884"/>
      <c r="CA97" s="884"/>
      <c r="CB97" s="884"/>
      <c r="CC97" s="884"/>
      <c r="CD97" s="884"/>
      <c r="CE97" s="884"/>
      <c r="CF97" s="884"/>
      <c r="CG97" s="889"/>
      <c r="CH97" s="886"/>
      <c r="CI97" s="887"/>
      <c r="CJ97" s="887"/>
      <c r="CK97" s="887"/>
      <c r="CL97" s="888"/>
      <c r="CM97" s="886"/>
      <c r="CN97" s="887"/>
      <c r="CO97" s="887"/>
      <c r="CP97" s="887"/>
      <c r="CQ97" s="888"/>
      <c r="CR97" s="886"/>
      <c r="CS97" s="887"/>
      <c r="CT97" s="887"/>
      <c r="CU97" s="887"/>
      <c r="CV97" s="888"/>
      <c r="CW97" s="886"/>
      <c r="CX97" s="887"/>
      <c r="CY97" s="887"/>
      <c r="CZ97" s="887"/>
      <c r="DA97" s="888"/>
      <c r="DB97" s="886"/>
      <c r="DC97" s="887"/>
      <c r="DD97" s="887"/>
      <c r="DE97" s="887"/>
      <c r="DF97" s="888"/>
      <c r="DG97" s="886"/>
      <c r="DH97" s="887"/>
      <c r="DI97" s="887"/>
      <c r="DJ97" s="887"/>
      <c r="DK97" s="888"/>
      <c r="DL97" s="886"/>
      <c r="DM97" s="887"/>
      <c r="DN97" s="887"/>
      <c r="DO97" s="887"/>
      <c r="DP97" s="888"/>
      <c r="DQ97" s="886"/>
      <c r="DR97" s="887"/>
      <c r="DS97" s="887"/>
      <c r="DT97" s="887"/>
      <c r="DU97" s="888"/>
      <c r="DV97" s="883"/>
      <c r="DW97" s="884"/>
      <c r="DX97" s="884"/>
      <c r="DY97" s="884"/>
      <c r="DZ97" s="885"/>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83"/>
      <c r="BT98" s="884"/>
      <c r="BU98" s="884"/>
      <c r="BV98" s="884"/>
      <c r="BW98" s="884"/>
      <c r="BX98" s="884"/>
      <c r="BY98" s="884"/>
      <c r="BZ98" s="884"/>
      <c r="CA98" s="884"/>
      <c r="CB98" s="884"/>
      <c r="CC98" s="884"/>
      <c r="CD98" s="884"/>
      <c r="CE98" s="884"/>
      <c r="CF98" s="884"/>
      <c r="CG98" s="889"/>
      <c r="CH98" s="886"/>
      <c r="CI98" s="887"/>
      <c r="CJ98" s="887"/>
      <c r="CK98" s="887"/>
      <c r="CL98" s="888"/>
      <c r="CM98" s="886"/>
      <c r="CN98" s="887"/>
      <c r="CO98" s="887"/>
      <c r="CP98" s="887"/>
      <c r="CQ98" s="888"/>
      <c r="CR98" s="886"/>
      <c r="CS98" s="887"/>
      <c r="CT98" s="887"/>
      <c r="CU98" s="887"/>
      <c r="CV98" s="888"/>
      <c r="CW98" s="886"/>
      <c r="CX98" s="887"/>
      <c r="CY98" s="887"/>
      <c r="CZ98" s="887"/>
      <c r="DA98" s="888"/>
      <c r="DB98" s="886"/>
      <c r="DC98" s="887"/>
      <c r="DD98" s="887"/>
      <c r="DE98" s="887"/>
      <c r="DF98" s="888"/>
      <c r="DG98" s="886"/>
      <c r="DH98" s="887"/>
      <c r="DI98" s="887"/>
      <c r="DJ98" s="887"/>
      <c r="DK98" s="888"/>
      <c r="DL98" s="886"/>
      <c r="DM98" s="887"/>
      <c r="DN98" s="887"/>
      <c r="DO98" s="887"/>
      <c r="DP98" s="888"/>
      <c r="DQ98" s="886"/>
      <c r="DR98" s="887"/>
      <c r="DS98" s="887"/>
      <c r="DT98" s="887"/>
      <c r="DU98" s="888"/>
      <c r="DV98" s="883"/>
      <c r="DW98" s="884"/>
      <c r="DX98" s="884"/>
      <c r="DY98" s="884"/>
      <c r="DZ98" s="885"/>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83"/>
      <c r="BT99" s="884"/>
      <c r="BU99" s="884"/>
      <c r="BV99" s="884"/>
      <c r="BW99" s="884"/>
      <c r="BX99" s="884"/>
      <c r="BY99" s="884"/>
      <c r="BZ99" s="884"/>
      <c r="CA99" s="884"/>
      <c r="CB99" s="884"/>
      <c r="CC99" s="884"/>
      <c r="CD99" s="884"/>
      <c r="CE99" s="884"/>
      <c r="CF99" s="884"/>
      <c r="CG99" s="889"/>
      <c r="CH99" s="886"/>
      <c r="CI99" s="887"/>
      <c r="CJ99" s="887"/>
      <c r="CK99" s="887"/>
      <c r="CL99" s="888"/>
      <c r="CM99" s="886"/>
      <c r="CN99" s="887"/>
      <c r="CO99" s="887"/>
      <c r="CP99" s="887"/>
      <c r="CQ99" s="888"/>
      <c r="CR99" s="886"/>
      <c r="CS99" s="887"/>
      <c r="CT99" s="887"/>
      <c r="CU99" s="887"/>
      <c r="CV99" s="888"/>
      <c r="CW99" s="886"/>
      <c r="CX99" s="887"/>
      <c r="CY99" s="887"/>
      <c r="CZ99" s="887"/>
      <c r="DA99" s="888"/>
      <c r="DB99" s="886"/>
      <c r="DC99" s="887"/>
      <c r="DD99" s="887"/>
      <c r="DE99" s="887"/>
      <c r="DF99" s="888"/>
      <c r="DG99" s="886"/>
      <c r="DH99" s="887"/>
      <c r="DI99" s="887"/>
      <c r="DJ99" s="887"/>
      <c r="DK99" s="888"/>
      <c r="DL99" s="886"/>
      <c r="DM99" s="887"/>
      <c r="DN99" s="887"/>
      <c r="DO99" s="887"/>
      <c r="DP99" s="888"/>
      <c r="DQ99" s="886"/>
      <c r="DR99" s="887"/>
      <c r="DS99" s="887"/>
      <c r="DT99" s="887"/>
      <c r="DU99" s="888"/>
      <c r="DV99" s="883"/>
      <c r="DW99" s="884"/>
      <c r="DX99" s="884"/>
      <c r="DY99" s="884"/>
      <c r="DZ99" s="885"/>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83"/>
      <c r="BT100" s="884"/>
      <c r="BU100" s="884"/>
      <c r="BV100" s="884"/>
      <c r="BW100" s="884"/>
      <c r="BX100" s="884"/>
      <c r="BY100" s="884"/>
      <c r="BZ100" s="884"/>
      <c r="CA100" s="884"/>
      <c r="CB100" s="884"/>
      <c r="CC100" s="884"/>
      <c r="CD100" s="884"/>
      <c r="CE100" s="884"/>
      <c r="CF100" s="884"/>
      <c r="CG100" s="889"/>
      <c r="CH100" s="886"/>
      <c r="CI100" s="887"/>
      <c r="CJ100" s="887"/>
      <c r="CK100" s="887"/>
      <c r="CL100" s="888"/>
      <c r="CM100" s="886"/>
      <c r="CN100" s="887"/>
      <c r="CO100" s="887"/>
      <c r="CP100" s="887"/>
      <c r="CQ100" s="888"/>
      <c r="CR100" s="886"/>
      <c r="CS100" s="887"/>
      <c r="CT100" s="887"/>
      <c r="CU100" s="887"/>
      <c r="CV100" s="888"/>
      <c r="CW100" s="886"/>
      <c r="CX100" s="887"/>
      <c r="CY100" s="887"/>
      <c r="CZ100" s="887"/>
      <c r="DA100" s="888"/>
      <c r="DB100" s="886"/>
      <c r="DC100" s="887"/>
      <c r="DD100" s="887"/>
      <c r="DE100" s="887"/>
      <c r="DF100" s="888"/>
      <c r="DG100" s="886"/>
      <c r="DH100" s="887"/>
      <c r="DI100" s="887"/>
      <c r="DJ100" s="887"/>
      <c r="DK100" s="888"/>
      <c r="DL100" s="886"/>
      <c r="DM100" s="887"/>
      <c r="DN100" s="887"/>
      <c r="DO100" s="887"/>
      <c r="DP100" s="888"/>
      <c r="DQ100" s="886"/>
      <c r="DR100" s="887"/>
      <c r="DS100" s="887"/>
      <c r="DT100" s="887"/>
      <c r="DU100" s="888"/>
      <c r="DV100" s="883"/>
      <c r="DW100" s="884"/>
      <c r="DX100" s="884"/>
      <c r="DY100" s="884"/>
      <c r="DZ100" s="885"/>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83"/>
      <c r="BT101" s="884"/>
      <c r="BU101" s="884"/>
      <c r="BV101" s="884"/>
      <c r="BW101" s="884"/>
      <c r="BX101" s="884"/>
      <c r="BY101" s="884"/>
      <c r="BZ101" s="884"/>
      <c r="CA101" s="884"/>
      <c r="CB101" s="884"/>
      <c r="CC101" s="884"/>
      <c r="CD101" s="884"/>
      <c r="CE101" s="884"/>
      <c r="CF101" s="884"/>
      <c r="CG101" s="889"/>
      <c r="CH101" s="886"/>
      <c r="CI101" s="887"/>
      <c r="CJ101" s="887"/>
      <c r="CK101" s="887"/>
      <c r="CL101" s="888"/>
      <c r="CM101" s="886"/>
      <c r="CN101" s="887"/>
      <c r="CO101" s="887"/>
      <c r="CP101" s="887"/>
      <c r="CQ101" s="888"/>
      <c r="CR101" s="886"/>
      <c r="CS101" s="887"/>
      <c r="CT101" s="887"/>
      <c r="CU101" s="887"/>
      <c r="CV101" s="888"/>
      <c r="CW101" s="886"/>
      <c r="CX101" s="887"/>
      <c r="CY101" s="887"/>
      <c r="CZ101" s="887"/>
      <c r="DA101" s="888"/>
      <c r="DB101" s="886"/>
      <c r="DC101" s="887"/>
      <c r="DD101" s="887"/>
      <c r="DE101" s="887"/>
      <c r="DF101" s="888"/>
      <c r="DG101" s="886"/>
      <c r="DH101" s="887"/>
      <c r="DI101" s="887"/>
      <c r="DJ101" s="887"/>
      <c r="DK101" s="888"/>
      <c r="DL101" s="886"/>
      <c r="DM101" s="887"/>
      <c r="DN101" s="887"/>
      <c r="DO101" s="887"/>
      <c r="DP101" s="888"/>
      <c r="DQ101" s="886"/>
      <c r="DR101" s="887"/>
      <c r="DS101" s="887"/>
      <c r="DT101" s="887"/>
      <c r="DU101" s="888"/>
      <c r="DV101" s="883"/>
      <c r="DW101" s="884"/>
      <c r="DX101" s="884"/>
      <c r="DY101" s="884"/>
      <c r="DZ101" s="885"/>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813" t="s">
        <v>408</v>
      </c>
      <c r="BS102" s="814"/>
      <c r="BT102" s="814"/>
      <c r="BU102" s="814"/>
      <c r="BV102" s="814"/>
      <c r="BW102" s="814"/>
      <c r="BX102" s="814"/>
      <c r="BY102" s="814"/>
      <c r="BZ102" s="814"/>
      <c r="CA102" s="814"/>
      <c r="CB102" s="814"/>
      <c r="CC102" s="814"/>
      <c r="CD102" s="814"/>
      <c r="CE102" s="814"/>
      <c r="CF102" s="814"/>
      <c r="CG102" s="815"/>
      <c r="CH102" s="911"/>
      <c r="CI102" s="912"/>
      <c r="CJ102" s="912"/>
      <c r="CK102" s="912"/>
      <c r="CL102" s="913"/>
      <c r="CM102" s="911"/>
      <c r="CN102" s="912"/>
      <c r="CO102" s="912"/>
      <c r="CP102" s="912"/>
      <c r="CQ102" s="913"/>
      <c r="CR102" s="914">
        <v>275</v>
      </c>
      <c r="CS102" s="876"/>
      <c r="CT102" s="876"/>
      <c r="CU102" s="876"/>
      <c r="CV102" s="915"/>
      <c r="CW102" s="914">
        <v>32</v>
      </c>
      <c r="CX102" s="876"/>
      <c r="CY102" s="876"/>
      <c r="CZ102" s="876"/>
      <c r="DA102" s="915"/>
      <c r="DB102" s="914"/>
      <c r="DC102" s="876"/>
      <c r="DD102" s="876"/>
      <c r="DE102" s="876"/>
      <c r="DF102" s="915"/>
      <c r="DG102" s="914"/>
      <c r="DH102" s="876"/>
      <c r="DI102" s="876"/>
      <c r="DJ102" s="876"/>
      <c r="DK102" s="915"/>
      <c r="DL102" s="914"/>
      <c r="DM102" s="876"/>
      <c r="DN102" s="876"/>
      <c r="DO102" s="876"/>
      <c r="DP102" s="915"/>
      <c r="DQ102" s="914"/>
      <c r="DR102" s="876"/>
      <c r="DS102" s="876"/>
      <c r="DT102" s="876"/>
      <c r="DU102" s="915"/>
      <c r="DV102" s="813"/>
      <c r="DW102" s="814"/>
      <c r="DX102" s="814"/>
      <c r="DY102" s="814"/>
      <c r="DZ102" s="938"/>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39" t="s">
        <v>409</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40" t="s">
        <v>410</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411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41" t="s">
        <v>413</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414</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224" customFormat="1" ht="26.25" customHeight="1" x14ac:dyDescent="0.15">
      <c r="A109" s="936" t="s">
        <v>415</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416</v>
      </c>
      <c r="AB109" s="917"/>
      <c r="AC109" s="917"/>
      <c r="AD109" s="917"/>
      <c r="AE109" s="918"/>
      <c r="AF109" s="916" t="s">
        <v>417</v>
      </c>
      <c r="AG109" s="917"/>
      <c r="AH109" s="917"/>
      <c r="AI109" s="917"/>
      <c r="AJ109" s="918"/>
      <c r="AK109" s="916" t="s">
        <v>294</v>
      </c>
      <c r="AL109" s="917"/>
      <c r="AM109" s="917"/>
      <c r="AN109" s="917"/>
      <c r="AO109" s="918"/>
      <c r="AP109" s="916" t="s">
        <v>418</v>
      </c>
      <c r="AQ109" s="917"/>
      <c r="AR109" s="917"/>
      <c r="AS109" s="917"/>
      <c r="AT109" s="919"/>
      <c r="AU109" s="936" t="s">
        <v>415</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416</v>
      </c>
      <c r="BR109" s="917"/>
      <c r="BS109" s="917"/>
      <c r="BT109" s="917"/>
      <c r="BU109" s="918"/>
      <c r="BV109" s="916" t="s">
        <v>417</v>
      </c>
      <c r="BW109" s="917"/>
      <c r="BX109" s="917"/>
      <c r="BY109" s="917"/>
      <c r="BZ109" s="918"/>
      <c r="CA109" s="916" t="s">
        <v>294</v>
      </c>
      <c r="CB109" s="917"/>
      <c r="CC109" s="917"/>
      <c r="CD109" s="917"/>
      <c r="CE109" s="918"/>
      <c r="CF109" s="937" t="s">
        <v>418</v>
      </c>
      <c r="CG109" s="937"/>
      <c r="CH109" s="937"/>
      <c r="CI109" s="937"/>
      <c r="CJ109" s="937"/>
      <c r="CK109" s="916" t="s">
        <v>419</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416</v>
      </c>
      <c r="DH109" s="917"/>
      <c r="DI109" s="917"/>
      <c r="DJ109" s="917"/>
      <c r="DK109" s="918"/>
      <c r="DL109" s="916" t="s">
        <v>417</v>
      </c>
      <c r="DM109" s="917"/>
      <c r="DN109" s="917"/>
      <c r="DO109" s="917"/>
      <c r="DP109" s="918"/>
      <c r="DQ109" s="916" t="s">
        <v>294</v>
      </c>
      <c r="DR109" s="917"/>
      <c r="DS109" s="917"/>
      <c r="DT109" s="917"/>
      <c r="DU109" s="918"/>
      <c r="DV109" s="916" t="s">
        <v>418</v>
      </c>
      <c r="DW109" s="917"/>
      <c r="DX109" s="917"/>
      <c r="DY109" s="917"/>
      <c r="DZ109" s="919"/>
    </row>
    <row r="110" spans="1:131" s="224" customFormat="1" ht="26.25" customHeight="1" x14ac:dyDescent="0.15">
      <c r="A110" s="920" t="s">
        <v>420</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2259298</v>
      </c>
      <c r="AB110" s="924"/>
      <c r="AC110" s="924"/>
      <c r="AD110" s="924"/>
      <c r="AE110" s="925"/>
      <c r="AF110" s="926">
        <v>2381550</v>
      </c>
      <c r="AG110" s="924"/>
      <c r="AH110" s="924"/>
      <c r="AI110" s="924"/>
      <c r="AJ110" s="925"/>
      <c r="AK110" s="926">
        <v>2621754</v>
      </c>
      <c r="AL110" s="924"/>
      <c r="AM110" s="924"/>
      <c r="AN110" s="924"/>
      <c r="AO110" s="925"/>
      <c r="AP110" s="927">
        <v>39.6</v>
      </c>
      <c r="AQ110" s="928"/>
      <c r="AR110" s="928"/>
      <c r="AS110" s="928"/>
      <c r="AT110" s="929"/>
      <c r="AU110" s="930" t="s">
        <v>69</v>
      </c>
      <c r="AV110" s="931"/>
      <c r="AW110" s="931"/>
      <c r="AX110" s="931"/>
      <c r="AY110" s="931"/>
      <c r="AZ110" s="953" t="s">
        <v>421</v>
      </c>
      <c r="BA110" s="921"/>
      <c r="BB110" s="921"/>
      <c r="BC110" s="921"/>
      <c r="BD110" s="921"/>
      <c r="BE110" s="921"/>
      <c r="BF110" s="921"/>
      <c r="BG110" s="921"/>
      <c r="BH110" s="921"/>
      <c r="BI110" s="921"/>
      <c r="BJ110" s="921"/>
      <c r="BK110" s="921"/>
      <c r="BL110" s="921"/>
      <c r="BM110" s="921"/>
      <c r="BN110" s="921"/>
      <c r="BO110" s="921"/>
      <c r="BP110" s="922"/>
      <c r="BQ110" s="954">
        <v>28354180</v>
      </c>
      <c r="BR110" s="955"/>
      <c r="BS110" s="955"/>
      <c r="BT110" s="955"/>
      <c r="BU110" s="955"/>
      <c r="BV110" s="955">
        <v>29224927</v>
      </c>
      <c r="BW110" s="955"/>
      <c r="BX110" s="955"/>
      <c r="BY110" s="955"/>
      <c r="BZ110" s="955"/>
      <c r="CA110" s="955">
        <v>28137642</v>
      </c>
      <c r="CB110" s="955"/>
      <c r="CC110" s="955"/>
      <c r="CD110" s="955"/>
      <c r="CE110" s="955"/>
      <c r="CF110" s="968">
        <v>425.2</v>
      </c>
      <c r="CG110" s="969"/>
      <c r="CH110" s="969"/>
      <c r="CI110" s="969"/>
      <c r="CJ110" s="969"/>
      <c r="CK110" s="970" t="s">
        <v>422</v>
      </c>
      <c r="CL110" s="971"/>
      <c r="CM110" s="953" t="s">
        <v>423</v>
      </c>
      <c r="CN110" s="921"/>
      <c r="CO110" s="921"/>
      <c r="CP110" s="921"/>
      <c r="CQ110" s="921"/>
      <c r="CR110" s="921"/>
      <c r="CS110" s="921"/>
      <c r="CT110" s="921"/>
      <c r="CU110" s="921"/>
      <c r="CV110" s="921"/>
      <c r="CW110" s="921"/>
      <c r="CX110" s="921"/>
      <c r="CY110" s="921"/>
      <c r="CZ110" s="921"/>
      <c r="DA110" s="921"/>
      <c r="DB110" s="921"/>
      <c r="DC110" s="921"/>
      <c r="DD110" s="921"/>
      <c r="DE110" s="921"/>
      <c r="DF110" s="922"/>
      <c r="DG110" s="954" t="s">
        <v>122</v>
      </c>
      <c r="DH110" s="955"/>
      <c r="DI110" s="955"/>
      <c r="DJ110" s="955"/>
      <c r="DK110" s="955"/>
      <c r="DL110" s="955" t="s">
        <v>122</v>
      </c>
      <c r="DM110" s="955"/>
      <c r="DN110" s="955"/>
      <c r="DO110" s="955"/>
      <c r="DP110" s="955"/>
      <c r="DQ110" s="955" t="s">
        <v>122</v>
      </c>
      <c r="DR110" s="955"/>
      <c r="DS110" s="955"/>
      <c r="DT110" s="955"/>
      <c r="DU110" s="955"/>
      <c r="DV110" s="956" t="s">
        <v>122</v>
      </c>
      <c r="DW110" s="956"/>
      <c r="DX110" s="956"/>
      <c r="DY110" s="956"/>
      <c r="DZ110" s="957"/>
    </row>
    <row r="111" spans="1:131" s="224" customFormat="1" ht="26.25" customHeight="1" x14ac:dyDescent="0.15">
      <c r="A111" s="958" t="s">
        <v>424</v>
      </c>
      <c r="B111" s="959"/>
      <c r="C111" s="959"/>
      <c r="D111" s="959"/>
      <c r="E111" s="959"/>
      <c r="F111" s="959"/>
      <c r="G111" s="959"/>
      <c r="H111" s="959"/>
      <c r="I111" s="959"/>
      <c r="J111" s="959"/>
      <c r="K111" s="959"/>
      <c r="L111" s="959"/>
      <c r="M111" s="959"/>
      <c r="N111" s="959"/>
      <c r="O111" s="959"/>
      <c r="P111" s="959"/>
      <c r="Q111" s="959"/>
      <c r="R111" s="959"/>
      <c r="S111" s="959"/>
      <c r="T111" s="959"/>
      <c r="U111" s="959"/>
      <c r="V111" s="959"/>
      <c r="W111" s="959"/>
      <c r="X111" s="959"/>
      <c r="Y111" s="959"/>
      <c r="Z111" s="960"/>
      <c r="AA111" s="961" t="s">
        <v>122</v>
      </c>
      <c r="AB111" s="962"/>
      <c r="AC111" s="962"/>
      <c r="AD111" s="962"/>
      <c r="AE111" s="963"/>
      <c r="AF111" s="964" t="s">
        <v>122</v>
      </c>
      <c r="AG111" s="962"/>
      <c r="AH111" s="962"/>
      <c r="AI111" s="962"/>
      <c r="AJ111" s="963"/>
      <c r="AK111" s="964" t="s">
        <v>122</v>
      </c>
      <c r="AL111" s="962"/>
      <c r="AM111" s="962"/>
      <c r="AN111" s="962"/>
      <c r="AO111" s="963"/>
      <c r="AP111" s="965" t="s">
        <v>122</v>
      </c>
      <c r="AQ111" s="966"/>
      <c r="AR111" s="966"/>
      <c r="AS111" s="966"/>
      <c r="AT111" s="967"/>
      <c r="AU111" s="932"/>
      <c r="AV111" s="933"/>
      <c r="AW111" s="933"/>
      <c r="AX111" s="933"/>
      <c r="AY111" s="933"/>
      <c r="AZ111" s="946" t="s">
        <v>425</v>
      </c>
      <c r="BA111" s="947"/>
      <c r="BB111" s="947"/>
      <c r="BC111" s="947"/>
      <c r="BD111" s="947"/>
      <c r="BE111" s="947"/>
      <c r="BF111" s="947"/>
      <c r="BG111" s="947"/>
      <c r="BH111" s="947"/>
      <c r="BI111" s="947"/>
      <c r="BJ111" s="947"/>
      <c r="BK111" s="947"/>
      <c r="BL111" s="947"/>
      <c r="BM111" s="947"/>
      <c r="BN111" s="947"/>
      <c r="BO111" s="947"/>
      <c r="BP111" s="948"/>
      <c r="BQ111" s="949">
        <v>6389</v>
      </c>
      <c r="BR111" s="950"/>
      <c r="BS111" s="950"/>
      <c r="BT111" s="950"/>
      <c r="BU111" s="950"/>
      <c r="BV111" s="950">
        <v>4761</v>
      </c>
      <c r="BW111" s="950"/>
      <c r="BX111" s="950"/>
      <c r="BY111" s="950"/>
      <c r="BZ111" s="950"/>
      <c r="CA111" s="950">
        <v>3126</v>
      </c>
      <c r="CB111" s="950"/>
      <c r="CC111" s="950"/>
      <c r="CD111" s="950"/>
      <c r="CE111" s="950"/>
      <c r="CF111" s="944">
        <v>0</v>
      </c>
      <c r="CG111" s="945"/>
      <c r="CH111" s="945"/>
      <c r="CI111" s="945"/>
      <c r="CJ111" s="945"/>
      <c r="CK111" s="972"/>
      <c r="CL111" s="973"/>
      <c r="CM111" s="946" t="s">
        <v>426</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122</v>
      </c>
      <c r="DH111" s="950"/>
      <c r="DI111" s="950"/>
      <c r="DJ111" s="950"/>
      <c r="DK111" s="950"/>
      <c r="DL111" s="950" t="s">
        <v>122</v>
      </c>
      <c r="DM111" s="950"/>
      <c r="DN111" s="950"/>
      <c r="DO111" s="950"/>
      <c r="DP111" s="950"/>
      <c r="DQ111" s="950" t="s">
        <v>122</v>
      </c>
      <c r="DR111" s="950"/>
      <c r="DS111" s="950"/>
      <c r="DT111" s="950"/>
      <c r="DU111" s="950"/>
      <c r="DV111" s="951" t="s">
        <v>122</v>
      </c>
      <c r="DW111" s="951"/>
      <c r="DX111" s="951"/>
      <c r="DY111" s="951"/>
      <c r="DZ111" s="952"/>
    </row>
    <row r="112" spans="1:131" s="224" customFormat="1" ht="26.25" customHeight="1" x14ac:dyDescent="0.15">
      <c r="A112" s="976" t="s">
        <v>427</v>
      </c>
      <c r="B112" s="977"/>
      <c r="C112" s="947" t="s">
        <v>428</v>
      </c>
      <c r="D112" s="947"/>
      <c r="E112" s="947"/>
      <c r="F112" s="947"/>
      <c r="G112" s="947"/>
      <c r="H112" s="947"/>
      <c r="I112" s="947"/>
      <c r="J112" s="947"/>
      <c r="K112" s="947"/>
      <c r="L112" s="947"/>
      <c r="M112" s="947"/>
      <c r="N112" s="947"/>
      <c r="O112" s="947"/>
      <c r="P112" s="947"/>
      <c r="Q112" s="947"/>
      <c r="R112" s="947"/>
      <c r="S112" s="947"/>
      <c r="T112" s="947"/>
      <c r="U112" s="947"/>
      <c r="V112" s="947"/>
      <c r="W112" s="947"/>
      <c r="X112" s="947"/>
      <c r="Y112" s="947"/>
      <c r="Z112" s="948"/>
      <c r="AA112" s="982" t="s">
        <v>122</v>
      </c>
      <c r="AB112" s="983"/>
      <c r="AC112" s="983"/>
      <c r="AD112" s="983"/>
      <c r="AE112" s="984"/>
      <c r="AF112" s="985" t="s">
        <v>122</v>
      </c>
      <c r="AG112" s="983"/>
      <c r="AH112" s="983"/>
      <c r="AI112" s="983"/>
      <c r="AJ112" s="984"/>
      <c r="AK112" s="985" t="s">
        <v>122</v>
      </c>
      <c r="AL112" s="983"/>
      <c r="AM112" s="983"/>
      <c r="AN112" s="983"/>
      <c r="AO112" s="984"/>
      <c r="AP112" s="986" t="s">
        <v>122</v>
      </c>
      <c r="AQ112" s="987"/>
      <c r="AR112" s="987"/>
      <c r="AS112" s="987"/>
      <c r="AT112" s="988"/>
      <c r="AU112" s="932"/>
      <c r="AV112" s="933"/>
      <c r="AW112" s="933"/>
      <c r="AX112" s="933"/>
      <c r="AY112" s="933"/>
      <c r="AZ112" s="946" t="s">
        <v>429</v>
      </c>
      <c r="BA112" s="947"/>
      <c r="BB112" s="947"/>
      <c r="BC112" s="947"/>
      <c r="BD112" s="947"/>
      <c r="BE112" s="947"/>
      <c r="BF112" s="947"/>
      <c r="BG112" s="947"/>
      <c r="BH112" s="947"/>
      <c r="BI112" s="947"/>
      <c r="BJ112" s="947"/>
      <c r="BK112" s="947"/>
      <c r="BL112" s="947"/>
      <c r="BM112" s="947"/>
      <c r="BN112" s="947"/>
      <c r="BO112" s="947"/>
      <c r="BP112" s="948"/>
      <c r="BQ112" s="949">
        <v>6850735</v>
      </c>
      <c r="BR112" s="950"/>
      <c r="BS112" s="950"/>
      <c r="BT112" s="950"/>
      <c r="BU112" s="950"/>
      <c r="BV112" s="950">
        <v>6832119</v>
      </c>
      <c r="BW112" s="950"/>
      <c r="BX112" s="950"/>
      <c r="BY112" s="950"/>
      <c r="BZ112" s="950"/>
      <c r="CA112" s="950">
        <v>6822786</v>
      </c>
      <c r="CB112" s="950"/>
      <c r="CC112" s="950"/>
      <c r="CD112" s="950"/>
      <c r="CE112" s="950"/>
      <c r="CF112" s="944">
        <v>103.1</v>
      </c>
      <c r="CG112" s="945"/>
      <c r="CH112" s="945"/>
      <c r="CI112" s="945"/>
      <c r="CJ112" s="945"/>
      <c r="CK112" s="972"/>
      <c r="CL112" s="973"/>
      <c r="CM112" s="946" t="s">
        <v>430</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122</v>
      </c>
      <c r="DH112" s="950"/>
      <c r="DI112" s="950"/>
      <c r="DJ112" s="950"/>
      <c r="DK112" s="950"/>
      <c r="DL112" s="950" t="s">
        <v>122</v>
      </c>
      <c r="DM112" s="950"/>
      <c r="DN112" s="950"/>
      <c r="DO112" s="950"/>
      <c r="DP112" s="950"/>
      <c r="DQ112" s="950" t="s">
        <v>122</v>
      </c>
      <c r="DR112" s="950"/>
      <c r="DS112" s="950"/>
      <c r="DT112" s="950"/>
      <c r="DU112" s="950"/>
      <c r="DV112" s="951" t="s">
        <v>122</v>
      </c>
      <c r="DW112" s="951"/>
      <c r="DX112" s="951"/>
      <c r="DY112" s="951"/>
      <c r="DZ112" s="952"/>
    </row>
    <row r="113" spans="1:130" s="224" customFormat="1" ht="26.25" customHeight="1" x14ac:dyDescent="0.15">
      <c r="A113" s="978"/>
      <c r="B113" s="979"/>
      <c r="C113" s="947" t="s">
        <v>431</v>
      </c>
      <c r="D113" s="947"/>
      <c r="E113" s="947"/>
      <c r="F113" s="947"/>
      <c r="G113" s="947"/>
      <c r="H113" s="947"/>
      <c r="I113" s="947"/>
      <c r="J113" s="947"/>
      <c r="K113" s="947"/>
      <c r="L113" s="947"/>
      <c r="M113" s="947"/>
      <c r="N113" s="947"/>
      <c r="O113" s="947"/>
      <c r="P113" s="947"/>
      <c r="Q113" s="947"/>
      <c r="R113" s="947"/>
      <c r="S113" s="947"/>
      <c r="T113" s="947"/>
      <c r="U113" s="947"/>
      <c r="V113" s="947"/>
      <c r="W113" s="947"/>
      <c r="X113" s="947"/>
      <c r="Y113" s="947"/>
      <c r="Z113" s="948"/>
      <c r="AA113" s="961">
        <v>496589</v>
      </c>
      <c r="AB113" s="962"/>
      <c r="AC113" s="962"/>
      <c r="AD113" s="962"/>
      <c r="AE113" s="963"/>
      <c r="AF113" s="964">
        <v>520990</v>
      </c>
      <c r="AG113" s="962"/>
      <c r="AH113" s="962"/>
      <c r="AI113" s="962"/>
      <c r="AJ113" s="963"/>
      <c r="AK113" s="964">
        <v>590716</v>
      </c>
      <c r="AL113" s="962"/>
      <c r="AM113" s="962"/>
      <c r="AN113" s="962"/>
      <c r="AO113" s="963"/>
      <c r="AP113" s="965">
        <v>8.9</v>
      </c>
      <c r="AQ113" s="966"/>
      <c r="AR113" s="966"/>
      <c r="AS113" s="966"/>
      <c r="AT113" s="967"/>
      <c r="AU113" s="932"/>
      <c r="AV113" s="933"/>
      <c r="AW113" s="933"/>
      <c r="AX113" s="933"/>
      <c r="AY113" s="933"/>
      <c r="AZ113" s="946" t="s">
        <v>432</v>
      </c>
      <c r="BA113" s="947"/>
      <c r="BB113" s="947"/>
      <c r="BC113" s="947"/>
      <c r="BD113" s="947"/>
      <c r="BE113" s="947"/>
      <c r="BF113" s="947"/>
      <c r="BG113" s="947"/>
      <c r="BH113" s="947"/>
      <c r="BI113" s="947"/>
      <c r="BJ113" s="947"/>
      <c r="BK113" s="947"/>
      <c r="BL113" s="947"/>
      <c r="BM113" s="947"/>
      <c r="BN113" s="947"/>
      <c r="BO113" s="947"/>
      <c r="BP113" s="948"/>
      <c r="BQ113" s="949">
        <v>699877</v>
      </c>
      <c r="BR113" s="950"/>
      <c r="BS113" s="950"/>
      <c r="BT113" s="950"/>
      <c r="BU113" s="950"/>
      <c r="BV113" s="950">
        <v>783652</v>
      </c>
      <c r="BW113" s="950"/>
      <c r="BX113" s="950"/>
      <c r="BY113" s="950"/>
      <c r="BZ113" s="950"/>
      <c r="CA113" s="950">
        <v>757652</v>
      </c>
      <c r="CB113" s="950"/>
      <c r="CC113" s="950"/>
      <c r="CD113" s="950"/>
      <c r="CE113" s="950"/>
      <c r="CF113" s="944">
        <v>11.4</v>
      </c>
      <c r="CG113" s="945"/>
      <c r="CH113" s="945"/>
      <c r="CI113" s="945"/>
      <c r="CJ113" s="945"/>
      <c r="CK113" s="972"/>
      <c r="CL113" s="973"/>
      <c r="CM113" s="946" t="s">
        <v>433</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2" t="s">
        <v>122</v>
      </c>
      <c r="DH113" s="983"/>
      <c r="DI113" s="983"/>
      <c r="DJ113" s="983"/>
      <c r="DK113" s="984"/>
      <c r="DL113" s="985" t="s">
        <v>122</v>
      </c>
      <c r="DM113" s="983"/>
      <c r="DN113" s="983"/>
      <c r="DO113" s="983"/>
      <c r="DP113" s="984"/>
      <c r="DQ113" s="985" t="s">
        <v>122</v>
      </c>
      <c r="DR113" s="983"/>
      <c r="DS113" s="983"/>
      <c r="DT113" s="983"/>
      <c r="DU113" s="984"/>
      <c r="DV113" s="986" t="s">
        <v>122</v>
      </c>
      <c r="DW113" s="987"/>
      <c r="DX113" s="987"/>
      <c r="DY113" s="987"/>
      <c r="DZ113" s="988"/>
    </row>
    <row r="114" spans="1:130" s="224" customFormat="1" ht="26.25" customHeight="1" x14ac:dyDescent="0.15">
      <c r="A114" s="978"/>
      <c r="B114" s="979"/>
      <c r="C114" s="947" t="s">
        <v>434</v>
      </c>
      <c r="D114" s="947"/>
      <c r="E114" s="947"/>
      <c r="F114" s="947"/>
      <c r="G114" s="947"/>
      <c r="H114" s="947"/>
      <c r="I114" s="947"/>
      <c r="J114" s="947"/>
      <c r="K114" s="947"/>
      <c r="L114" s="947"/>
      <c r="M114" s="947"/>
      <c r="N114" s="947"/>
      <c r="O114" s="947"/>
      <c r="P114" s="947"/>
      <c r="Q114" s="947"/>
      <c r="R114" s="947"/>
      <c r="S114" s="947"/>
      <c r="T114" s="947"/>
      <c r="U114" s="947"/>
      <c r="V114" s="947"/>
      <c r="W114" s="947"/>
      <c r="X114" s="947"/>
      <c r="Y114" s="947"/>
      <c r="Z114" s="948"/>
      <c r="AA114" s="982">
        <v>81344</v>
      </c>
      <c r="AB114" s="983"/>
      <c r="AC114" s="983"/>
      <c r="AD114" s="983"/>
      <c r="AE114" s="984"/>
      <c r="AF114" s="985">
        <v>78416</v>
      </c>
      <c r="AG114" s="983"/>
      <c r="AH114" s="983"/>
      <c r="AI114" s="983"/>
      <c r="AJ114" s="984"/>
      <c r="AK114" s="985">
        <v>71940</v>
      </c>
      <c r="AL114" s="983"/>
      <c r="AM114" s="983"/>
      <c r="AN114" s="983"/>
      <c r="AO114" s="984"/>
      <c r="AP114" s="986">
        <v>1.1000000000000001</v>
      </c>
      <c r="AQ114" s="987"/>
      <c r="AR114" s="987"/>
      <c r="AS114" s="987"/>
      <c r="AT114" s="988"/>
      <c r="AU114" s="932"/>
      <c r="AV114" s="933"/>
      <c r="AW114" s="933"/>
      <c r="AX114" s="933"/>
      <c r="AY114" s="933"/>
      <c r="AZ114" s="946" t="s">
        <v>435</v>
      </c>
      <c r="BA114" s="947"/>
      <c r="BB114" s="947"/>
      <c r="BC114" s="947"/>
      <c r="BD114" s="947"/>
      <c r="BE114" s="947"/>
      <c r="BF114" s="947"/>
      <c r="BG114" s="947"/>
      <c r="BH114" s="947"/>
      <c r="BI114" s="947"/>
      <c r="BJ114" s="947"/>
      <c r="BK114" s="947"/>
      <c r="BL114" s="947"/>
      <c r="BM114" s="947"/>
      <c r="BN114" s="947"/>
      <c r="BO114" s="947"/>
      <c r="BP114" s="948"/>
      <c r="BQ114" s="949">
        <v>1745081</v>
      </c>
      <c r="BR114" s="950"/>
      <c r="BS114" s="950"/>
      <c r="BT114" s="950"/>
      <c r="BU114" s="950"/>
      <c r="BV114" s="950">
        <v>2041158</v>
      </c>
      <c r="BW114" s="950"/>
      <c r="BX114" s="950"/>
      <c r="BY114" s="950"/>
      <c r="BZ114" s="950"/>
      <c r="CA114" s="950">
        <v>2029430</v>
      </c>
      <c r="CB114" s="950"/>
      <c r="CC114" s="950"/>
      <c r="CD114" s="950"/>
      <c r="CE114" s="950"/>
      <c r="CF114" s="944">
        <v>30.7</v>
      </c>
      <c r="CG114" s="945"/>
      <c r="CH114" s="945"/>
      <c r="CI114" s="945"/>
      <c r="CJ114" s="945"/>
      <c r="CK114" s="972"/>
      <c r="CL114" s="973"/>
      <c r="CM114" s="946" t="s">
        <v>436</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2" t="s">
        <v>122</v>
      </c>
      <c r="DH114" s="983"/>
      <c r="DI114" s="983"/>
      <c r="DJ114" s="983"/>
      <c r="DK114" s="984"/>
      <c r="DL114" s="985" t="s">
        <v>122</v>
      </c>
      <c r="DM114" s="983"/>
      <c r="DN114" s="983"/>
      <c r="DO114" s="983"/>
      <c r="DP114" s="984"/>
      <c r="DQ114" s="985" t="s">
        <v>122</v>
      </c>
      <c r="DR114" s="983"/>
      <c r="DS114" s="983"/>
      <c r="DT114" s="983"/>
      <c r="DU114" s="984"/>
      <c r="DV114" s="986" t="s">
        <v>122</v>
      </c>
      <c r="DW114" s="987"/>
      <c r="DX114" s="987"/>
      <c r="DY114" s="987"/>
      <c r="DZ114" s="988"/>
    </row>
    <row r="115" spans="1:130" s="224" customFormat="1" ht="26.25" customHeight="1" x14ac:dyDescent="0.15">
      <c r="A115" s="978"/>
      <c r="B115" s="979"/>
      <c r="C115" s="947" t="s">
        <v>437</v>
      </c>
      <c r="D115" s="947"/>
      <c r="E115" s="947"/>
      <c r="F115" s="947"/>
      <c r="G115" s="947"/>
      <c r="H115" s="947"/>
      <c r="I115" s="947"/>
      <c r="J115" s="947"/>
      <c r="K115" s="947"/>
      <c r="L115" s="947"/>
      <c r="M115" s="947"/>
      <c r="N115" s="947"/>
      <c r="O115" s="947"/>
      <c r="P115" s="947"/>
      <c r="Q115" s="947"/>
      <c r="R115" s="947"/>
      <c r="S115" s="947"/>
      <c r="T115" s="947"/>
      <c r="U115" s="947"/>
      <c r="V115" s="947"/>
      <c r="W115" s="947"/>
      <c r="X115" s="947"/>
      <c r="Y115" s="947"/>
      <c r="Z115" s="948"/>
      <c r="AA115" s="961">
        <v>1654</v>
      </c>
      <c r="AB115" s="962"/>
      <c r="AC115" s="962"/>
      <c r="AD115" s="962"/>
      <c r="AE115" s="963"/>
      <c r="AF115" s="964">
        <v>1628</v>
      </c>
      <c r="AG115" s="962"/>
      <c r="AH115" s="962"/>
      <c r="AI115" s="962"/>
      <c r="AJ115" s="963"/>
      <c r="AK115" s="964">
        <v>1602</v>
      </c>
      <c r="AL115" s="962"/>
      <c r="AM115" s="962"/>
      <c r="AN115" s="962"/>
      <c r="AO115" s="963"/>
      <c r="AP115" s="965">
        <v>0</v>
      </c>
      <c r="AQ115" s="966"/>
      <c r="AR115" s="966"/>
      <c r="AS115" s="966"/>
      <c r="AT115" s="967"/>
      <c r="AU115" s="932"/>
      <c r="AV115" s="933"/>
      <c r="AW115" s="933"/>
      <c r="AX115" s="933"/>
      <c r="AY115" s="933"/>
      <c r="AZ115" s="946" t="s">
        <v>438</v>
      </c>
      <c r="BA115" s="947"/>
      <c r="BB115" s="947"/>
      <c r="BC115" s="947"/>
      <c r="BD115" s="947"/>
      <c r="BE115" s="947"/>
      <c r="BF115" s="947"/>
      <c r="BG115" s="947"/>
      <c r="BH115" s="947"/>
      <c r="BI115" s="947"/>
      <c r="BJ115" s="947"/>
      <c r="BK115" s="947"/>
      <c r="BL115" s="947"/>
      <c r="BM115" s="947"/>
      <c r="BN115" s="947"/>
      <c r="BO115" s="947"/>
      <c r="BP115" s="948"/>
      <c r="BQ115" s="949" t="s">
        <v>122</v>
      </c>
      <c r="BR115" s="950"/>
      <c r="BS115" s="950"/>
      <c r="BT115" s="950"/>
      <c r="BU115" s="950"/>
      <c r="BV115" s="950" t="s">
        <v>122</v>
      </c>
      <c r="BW115" s="950"/>
      <c r="BX115" s="950"/>
      <c r="BY115" s="950"/>
      <c r="BZ115" s="950"/>
      <c r="CA115" s="950" t="s">
        <v>122</v>
      </c>
      <c r="CB115" s="950"/>
      <c r="CC115" s="950"/>
      <c r="CD115" s="950"/>
      <c r="CE115" s="950"/>
      <c r="CF115" s="944" t="s">
        <v>122</v>
      </c>
      <c r="CG115" s="945"/>
      <c r="CH115" s="945"/>
      <c r="CI115" s="945"/>
      <c r="CJ115" s="945"/>
      <c r="CK115" s="972"/>
      <c r="CL115" s="973"/>
      <c r="CM115" s="946" t="s">
        <v>439</v>
      </c>
      <c r="CN115" s="947"/>
      <c r="CO115" s="947"/>
      <c r="CP115" s="947"/>
      <c r="CQ115" s="947"/>
      <c r="CR115" s="947"/>
      <c r="CS115" s="947"/>
      <c r="CT115" s="947"/>
      <c r="CU115" s="947"/>
      <c r="CV115" s="947"/>
      <c r="CW115" s="947"/>
      <c r="CX115" s="947"/>
      <c r="CY115" s="947"/>
      <c r="CZ115" s="947"/>
      <c r="DA115" s="947"/>
      <c r="DB115" s="947"/>
      <c r="DC115" s="947"/>
      <c r="DD115" s="947"/>
      <c r="DE115" s="947"/>
      <c r="DF115" s="948"/>
      <c r="DG115" s="982" t="s">
        <v>122</v>
      </c>
      <c r="DH115" s="983"/>
      <c r="DI115" s="983"/>
      <c r="DJ115" s="983"/>
      <c r="DK115" s="984"/>
      <c r="DL115" s="985" t="s">
        <v>122</v>
      </c>
      <c r="DM115" s="983"/>
      <c r="DN115" s="983"/>
      <c r="DO115" s="983"/>
      <c r="DP115" s="984"/>
      <c r="DQ115" s="985" t="s">
        <v>122</v>
      </c>
      <c r="DR115" s="983"/>
      <c r="DS115" s="983"/>
      <c r="DT115" s="983"/>
      <c r="DU115" s="984"/>
      <c r="DV115" s="986" t="s">
        <v>122</v>
      </c>
      <c r="DW115" s="987"/>
      <c r="DX115" s="987"/>
      <c r="DY115" s="987"/>
      <c r="DZ115" s="988"/>
    </row>
    <row r="116" spans="1:130" s="224" customFormat="1" ht="26.25" customHeight="1" x14ac:dyDescent="0.15">
      <c r="A116" s="980"/>
      <c r="B116" s="981"/>
      <c r="C116" s="989" t="s">
        <v>440</v>
      </c>
      <c r="D116" s="989"/>
      <c r="E116" s="989"/>
      <c r="F116" s="989"/>
      <c r="G116" s="989"/>
      <c r="H116" s="989"/>
      <c r="I116" s="989"/>
      <c r="J116" s="989"/>
      <c r="K116" s="989"/>
      <c r="L116" s="989"/>
      <c r="M116" s="989"/>
      <c r="N116" s="989"/>
      <c r="O116" s="989"/>
      <c r="P116" s="989"/>
      <c r="Q116" s="989"/>
      <c r="R116" s="989"/>
      <c r="S116" s="989"/>
      <c r="T116" s="989"/>
      <c r="U116" s="989"/>
      <c r="V116" s="989"/>
      <c r="W116" s="989"/>
      <c r="X116" s="989"/>
      <c r="Y116" s="989"/>
      <c r="Z116" s="990"/>
      <c r="AA116" s="982" t="s">
        <v>122</v>
      </c>
      <c r="AB116" s="983"/>
      <c r="AC116" s="983"/>
      <c r="AD116" s="983"/>
      <c r="AE116" s="984"/>
      <c r="AF116" s="985" t="s">
        <v>122</v>
      </c>
      <c r="AG116" s="983"/>
      <c r="AH116" s="983"/>
      <c r="AI116" s="983"/>
      <c r="AJ116" s="984"/>
      <c r="AK116" s="985" t="s">
        <v>122</v>
      </c>
      <c r="AL116" s="983"/>
      <c r="AM116" s="983"/>
      <c r="AN116" s="983"/>
      <c r="AO116" s="984"/>
      <c r="AP116" s="986" t="s">
        <v>122</v>
      </c>
      <c r="AQ116" s="987"/>
      <c r="AR116" s="987"/>
      <c r="AS116" s="987"/>
      <c r="AT116" s="988"/>
      <c r="AU116" s="932"/>
      <c r="AV116" s="933"/>
      <c r="AW116" s="933"/>
      <c r="AX116" s="933"/>
      <c r="AY116" s="933"/>
      <c r="AZ116" s="991" t="s">
        <v>441</v>
      </c>
      <c r="BA116" s="992"/>
      <c r="BB116" s="992"/>
      <c r="BC116" s="992"/>
      <c r="BD116" s="992"/>
      <c r="BE116" s="992"/>
      <c r="BF116" s="992"/>
      <c r="BG116" s="992"/>
      <c r="BH116" s="992"/>
      <c r="BI116" s="992"/>
      <c r="BJ116" s="992"/>
      <c r="BK116" s="992"/>
      <c r="BL116" s="992"/>
      <c r="BM116" s="992"/>
      <c r="BN116" s="992"/>
      <c r="BO116" s="992"/>
      <c r="BP116" s="993"/>
      <c r="BQ116" s="949" t="s">
        <v>122</v>
      </c>
      <c r="BR116" s="950"/>
      <c r="BS116" s="950"/>
      <c r="BT116" s="950"/>
      <c r="BU116" s="950"/>
      <c r="BV116" s="950" t="s">
        <v>122</v>
      </c>
      <c r="BW116" s="950"/>
      <c r="BX116" s="950"/>
      <c r="BY116" s="950"/>
      <c r="BZ116" s="950"/>
      <c r="CA116" s="950" t="s">
        <v>122</v>
      </c>
      <c r="CB116" s="950"/>
      <c r="CC116" s="950"/>
      <c r="CD116" s="950"/>
      <c r="CE116" s="950"/>
      <c r="CF116" s="944" t="s">
        <v>122</v>
      </c>
      <c r="CG116" s="945"/>
      <c r="CH116" s="945"/>
      <c r="CI116" s="945"/>
      <c r="CJ116" s="945"/>
      <c r="CK116" s="972"/>
      <c r="CL116" s="973"/>
      <c r="CM116" s="946" t="s">
        <v>442</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2">
        <v>6389</v>
      </c>
      <c r="DH116" s="983"/>
      <c r="DI116" s="983"/>
      <c r="DJ116" s="983"/>
      <c r="DK116" s="984"/>
      <c r="DL116" s="985">
        <v>4761</v>
      </c>
      <c r="DM116" s="983"/>
      <c r="DN116" s="983"/>
      <c r="DO116" s="983"/>
      <c r="DP116" s="984"/>
      <c r="DQ116" s="985">
        <v>3126</v>
      </c>
      <c r="DR116" s="983"/>
      <c r="DS116" s="983"/>
      <c r="DT116" s="983"/>
      <c r="DU116" s="984"/>
      <c r="DV116" s="986">
        <v>0</v>
      </c>
      <c r="DW116" s="987"/>
      <c r="DX116" s="987"/>
      <c r="DY116" s="987"/>
      <c r="DZ116" s="988"/>
    </row>
    <row r="117" spans="1:130" s="224" customFormat="1" ht="26.25" customHeight="1" x14ac:dyDescent="0.15">
      <c r="A117" s="936" t="s">
        <v>177</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1" t="s">
        <v>443</v>
      </c>
      <c r="Z117" s="918"/>
      <c r="AA117" s="1002">
        <v>2838885</v>
      </c>
      <c r="AB117" s="1003"/>
      <c r="AC117" s="1003"/>
      <c r="AD117" s="1003"/>
      <c r="AE117" s="1004"/>
      <c r="AF117" s="1005">
        <v>2982584</v>
      </c>
      <c r="AG117" s="1003"/>
      <c r="AH117" s="1003"/>
      <c r="AI117" s="1003"/>
      <c r="AJ117" s="1004"/>
      <c r="AK117" s="1005">
        <v>3286012</v>
      </c>
      <c r="AL117" s="1003"/>
      <c r="AM117" s="1003"/>
      <c r="AN117" s="1003"/>
      <c r="AO117" s="1004"/>
      <c r="AP117" s="1006"/>
      <c r="AQ117" s="1007"/>
      <c r="AR117" s="1007"/>
      <c r="AS117" s="1007"/>
      <c r="AT117" s="1008"/>
      <c r="AU117" s="932"/>
      <c r="AV117" s="933"/>
      <c r="AW117" s="933"/>
      <c r="AX117" s="933"/>
      <c r="AY117" s="933"/>
      <c r="AZ117" s="998" t="s">
        <v>444</v>
      </c>
      <c r="BA117" s="999"/>
      <c r="BB117" s="999"/>
      <c r="BC117" s="999"/>
      <c r="BD117" s="999"/>
      <c r="BE117" s="999"/>
      <c r="BF117" s="999"/>
      <c r="BG117" s="999"/>
      <c r="BH117" s="999"/>
      <c r="BI117" s="999"/>
      <c r="BJ117" s="999"/>
      <c r="BK117" s="999"/>
      <c r="BL117" s="999"/>
      <c r="BM117" s="999"/>
      <c r="BN117" s="999"/>
      <c r="BO117" s="999"/>
      <c r="BP117" s="1000"/>
      <c r="BQ117" s="949" t="s">
        <v>122</v>
      </c>
      <c r="BR117" s="950"/>
      <c r="BS117" s="950"/>
      <c r="BT117" s="950"/>
      <c r="BU117" s="950"/>
      <c r="BV117" s="950" t="s">
        <v>122</v>
      </c>
      <c r="BW117" s="950"/>
      <c r="BX117" s="950"/>
      <c r="BY117" s="950"/>
      <c r="BZ117" s="950"/>
      <c r="CA117" s="950" t="s">
        <v>122</v>
      </c>
      <c r="CB117" s="950"/>
      <c r="CC117" s="950"/>
      <c r="CD117" s="950"/>
      <c r="CE117" s="950"/>
      <c r="CF117" s="944" t="s">
        <v>122</v>
      </c>
      <c r="CG117" s="945"/>
      <c r="CH117" s="945"/>
      <c r="CI117" s="945"/>
      <c r="CJ117" s="945"/>
      <c r="CK117" s="972"/>
      <c r="CL117" s="973"/>
      <c r="CM117" s="946" t="s">
        <v>445</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2" t="s">
        <v>122</v>
      </c>
      <c r="DH117" s="983"/>
      <c r="DI117" s="983"/>
      <c r="DJ117" s="983"/>
      <c r="DK117" s="984"/>
      <c r="DL117" s="985" t="s">
        <v>122</v>
      </c>
      <c r="DM117" s="983"/>
      <c r="DN117" s="983"/>
      <c r="DO117" s="983"/>
      <c r="DP117" s="984"/>
      <c r="DQ117" s="985" t="s">
        <v>122</v>
      </c>
      <c r="DR117" s="983"/>
      <c r="DS117" s="983"/>
      <c r="DT117" s="983"/>
      <c r="DU117" s="984"/>
      <c r="DV117" s="986" t="s">
        <v>122</v>
      </c>
      <c r="DW117" s="987"/>
      <c r="DX117" s="987"/>
      <c r="DY117" s="987"/>
      <c r="DZ117" s="988"/>
    </row>
    <row r="118" spans="1:130" s="224" customFormat="1" ht="26.25" customHeight="1" x14ac:dyDescent="0.15">
      <c r="A118" s="936" t="s">
        <v>419</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416</v>
      </c>
      <c r="AB118" s="917"/>
      <c r="AC118" s="917"/>
      <c r="AD118" s="917"/>
      <c r="AE118" s="918"/>
      <c r="AF118" s="916" t="s">
        <v>417</v>
      </c>
      <c r="AG118" s="917"/>
      <c r="AH118" s="917"/>
      <c r="AI118" s="917"/>
      <c r="AJ118" s="918"/>
      <c r="AK118" s="916" t="s">
        <v>294</v>
      </c>
      <c r="AL118" s="917"/>
      <c r="AM118" s="917"/>
      <c r="AN118" s="917"/>
      <c r="AO118" s="918"/>
      <c r="AP118" s="994" t="s">
        <v>418</v>
      </c>
      <c r="AQ118" s="995"/>
      <c r="AR118" s="995"/>
      <c r="AS118" s="995"/>
      <c r="AT118" s="996"/>
      <c r="AU118" s="932"/>
      <c r="AV118" s="933"/>
      <c r="AW118" s="933"/>
      <c r="AX118" s="933"/>
      <c r="AY118" s="933"/>
      <c r="AZ118" s="997" t="s">
        <v>446</v>
      </c>
      <c r="BA118" s="989"/>
      <c r="BB118" s="989"/>
      <c r="BC118" s="989"/>
      <c r="BD118" s="989"/>
      <c r="BE118" s="989"/>
      <c r="BF118" s="989"/>
      <c r="BG118" s="989"/>
      <c r="BH118" s="989"/>
      <c r="BI118" s="989"/>
      <c r="BJ118" s="989"/>
      <c r="BK118" s="989"/>
      <c r="BL118" s="989"/>
      <c r="BM118" s="989"/>
      <c r="BN118" s="989"/>
      <c r="BO118" s="989"/>
      <c r="BP118" s="990"/>
      <c r="BQ118" s="1023" t="s">
        <v>122</v>
      </c>
      <c r="BR118" s="1024"/>
      <c r="BS118" s="1024"/>
      <c r="BT118" s="1024"/>
      <c r="BU118" s="1024"/>
      <c r="BV118" s="1024" t="s">
        <v>122</v>
      </c>
      <c r="BW118" s="1024"/>
      <c r="BX118" s="1024"/>
      <c r="BY118" s="1024"/>
      <c r="BZ118" s="1024"/>
      <c r="CA118" s="1024" t="s">
        <v>122</v>
      </c>
      <c r="CB118" s="1024"/>
      <c r="CC118" s="1024"/>
      <c r="CD118" s="1024"/>
      <c r="CE118" s="1024"/>
      <c r="CF118" s="944" t="s">
        <v>122</v>
      </c>
      <c r="CG118" s="945"/>
      <c r="CH118" s="945"/>
      <c r="CI118" s="945"/>
      <c r="CJ118" s="945"/>
      <c r="CK118" s="972"/>
      <c r="CL118" s="973"/>
      <c r="CM118" s="946" t="s">
        <v>447</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2" t="s">
        <v>122</v>
      </c>
      <c r="DH118" s="983"/>
      <c r="DI118" s="983"/>
      <c r="DJ118" s="983"/>
      <c r="DK118" s="984"/>
      <c r="DL118" s="985" t="s">
        <v>122</v>
      </c>
      <c r="DM118" s="983"/>
      <c r="DN118" s="983"/>
      <c r="DO118" s="983"/>
      <c r="DP118" s="984"/>
      <c r="DQ118" s="985" t="s">
        <v>122</v>
      </c>
      <c r="DR118" s="983"/>
      <c r="DS118" s="983"/>
      <c r="DT118" s="983"/>
      <c r="DU118" s="984"/>
      <c r="DV118" s="986" t="s">
        <v>122</v>
      </c>
      <c r="DW118" s="987"/>
      <c r="DX118" s="987"/>
      <c r="DY118" s="987"/>
      <c r="DZ118" s="988"/>
    </row>
    <row r="119" spans="1:130" s="224" customFormat="1" ht="26.25" customHeight="1" x14ac:dyDescent="0.15">
      <c r="A119" s="1080" t="s">
        <v>422</v>
      </c>
      <c r="B119" s="971"/>
      <c r="C119" s="953" t="s">
        <v>423</v>
      </c>
      <c r="D119" s="921"/>
      <c r="E119" s="921"/>
      <c r="F119" s="921"/>
      <c r="G119" s="921"/>
      <c r="H119" s="921"/>
      <c r="I119" s="921"/>
      <c r="J119" s="921"/>
      <c r="K119" s="921"/>
      <c r="L119" s="921"/>
      <c r="M119" s="921"/>
      <c r="N119" s="921"/>
      <c r="O119" s="921"/>
      <c r="P119" s="921"/>
      <c r="Q119" s="921"/>
      <c r="R119" s="921"/>
      <c r="S119" s="921"/>
      <c r="T119" s="921"/>
      <c r="U119" s="921"/>
      <c r="V119" s="921"/>
      <c r="W119" s="921"/>
      <c r="X119" s="921"/>
      <c r="Y119" s="921"/>
      <c r="Z119" s="922"/>
      <c r="AA119" s="923" t="s">
        <v>122</v>
      </c>
      <c r="AB119" s="924"/>
      <c r="AC119" s="924"/>
      <c r="AD119" s="924"/>
      <c r="AE119" s="925"/>
      <c r="AF119" s="926" t="s">
        <v>122</v>
      </c>
      <c r="AG119" s="924"/>
      <c r="AH119" s="924"/>
      <c r="AI119" s="924"/>
      <c r="AJ119" s="925"/>
      <c r="AK119" s="926" t="s">
        <v>122</v>
      </c>
      <c r="AL119" s="924"/>
      <c r="AM119" s="924"/>
      <c r="AN119" s="924"/>
      <c r="AO119" s="925"/>
      <c r="AP119" s="927" t="s">
        <v>122</v>
      </c>
      <c r="AQ119" s="928"/>
      <c r="AR119" s="928"/>
      <c r="AS119" s="928"/>
      <c r="AT119" s="929"/>
      <c r="AU119" s="934"/>
      <c r="AV119" s="935"/>
      <c r="AW119" s="935"/>
      <c r="AX119" s="935"/>
      <c r="AY119" s="935"/>
      <c r="AZ119" s="247" t="s">
        <v>177</v>
      </c>
      <c r="BA119" s="247"/>
      <c r="BB119" s="247"/>
      <c r="BC119" s="247"/>
      <c r="BD119" s="247"/>
      <c r="BE119" s="247"/>
      <c r="BF119" s="247"/>
      <c r="BG119" s="247"/>
      <c r="BH119" s="247"/>
      <c r="BI119" s="247"/>
      <c r="BJ119" s="247"/>
      <c r="BK119" s="247"/>
      <c r="BL119" s="247"/>
      <c r="BM119" s="247"/>
      <c r="BN119" s="247"/>
      <c r="BO119" s="1001" t="s">
        <v>448</v>
      </c>
      <c r="BP119" s="1029"/>
      <c r="BQ119" s="1023">
        <v>37656262</v>
      </c>
      <c r="BR119" s="1024"/>
      <c r="BS119" s="1024"/>
      <c r="BT119" s="1024"/>
      <c r="BU119" s="1024"/>
      <c r="BV119" s="1024">
        <v>38886617</v>
      </c>
      <c r="BW119" s="1024"/>
      <c r="BX119" s="1024"/>
      <c r="BY119" s="1024"/>
      <c r="BZ119" s="1024"/>
      <c r="CA119" s="1024">
        <v>37750636</v>
      </c>
      <c r="CB119" s="1024"/>
      <c r="CC119" s="1024"/>
      <c r="CD119" s="1024"/>
      <c r="CE119" s="1024"/>
      <c r="CF119" s="1025"/>
      <c r="CG119" s="1026"/>
      <c r="CH119" s="1026"/>
      <c r="CI119" s="1026"/>
      <c r="CJ119" s="1027"/>
      <c r="CK119" s="974"/>
      <c r="CL119" s="975"/>
      <c r="CM119" s="997" t="s">
        <v>449</v>
      </c>
      <c r="CN119" s="989"/>
      <c r="CO119" s="989"/>
      <c r="CP119" s="989"/>
      <c r="CQ119" s="989"/>
      <c r="CR119" s="989"/>
      <c r="CS119" s="989"/>
      <c r="CT119" s="989"/>
      <c r="CU119" s="989"/>
      <c r="CV119" s="989"/>
      <c r="CW119" s="989"/>
      <c r="CX119" s="989"/>
      <c r="CY119" s="989"/>
      <c r="CZ119" s="989"/>
      <c r="DA119" s="989"/>
      <c r="DB119" s="989"/>
      <c r="DC119" s="989"/>
      <c r="DD119" s="989"/>
      <c r="DE119" s="989"/>
      <c r="DF119" s="990"/>
      <c r="DG119" s="1028" t="s">
        <v>122</v>
      </c>
      <c r="DH119" s="1010"/>
      <c r="DI119" s="1010"/>
      <c r="DJ119" s="1010"/>
      <c r="DK119" s="1011"/>
      <c r="DL119" s="1009" t="s">
        <v>122</v>
      </c>
      <c r="DM119" s="1010"/>
      <c r="DN119" s="1010"/>
      <c r="DO119" s="1010"/>
      <c r="DP119" s="1011"/>
      <c r="DQ119" s="1009" t="s">
        <v>122</v>
      </c>
      <c r="DR119" s="1010"/>
      <c r="DS119" s="1010"/>
      <c r="DT119" s="1010"/>
      <c r="DU119" s="1011"/>
      <c r="DV119" s="1012" t="s">
        <v>122</v>
      </c>
      <c r="DW119" s="1013"/>
      <c r="DX119" s="1013"/>
      <c r="DY119" s="1013"/>
      <c r="DZ119" s="1014"/>
    </row>
    <row r="120" spans="1:130" s="224" customFormat="1" ht="26.25" customHeight="1" x14ac:dyDescent="0.15">
      <c r="A120" s="1081"/>
      <c r="B120" s="973"/>
      <c r="C120" s="946" t="s">
        <v>426</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2" t="s">
        <v>122</v>
      </c>
      <c r="AB120" s="983"/>
      <c r="AC120" s="983"/>
      <c r="AD120" s="983"/>
      <c r="AE120" s="984"/>
      <c r="AF120" s="985" t="s">
        <v>122</v>
      </c>
      <c r="AG120" s="983"/>
      <c r="AH120" s="983"/>
      <c r="AI120" s="983"/>
      <c r="AJ120" s="984"/>
      <c r="AK120" s="985" t="s">
        <v>122</v>
      </c>
      <c r="AL120" s="983"/>
      <c r="AM120" s="983"/>
      <c r="AN120" s="983"/>
      <c r="AO120" s="984"/>
      <c r="AP120" s="986" t="s">
        <v>122</v>
      </c>
      <c r="AQ120" s="987"/>
      <c r="AR120" s="987"/>
      <c r="AS120" s="987"/>
      <c r="AT120" s="988"/>
      <c r="AU120" s="1015" t="s">
        <v>450</v>
      </c>
      <c r="AV120" s="1016"/>
      <c r="AW120" s="1016"/>
      <c r="AX120" s="1016"/>
      <c r="AY120" s="1017"/>
      <c r="AZ120" s="953" t="s">
        <v>451</v>
      </c>
      <c r="BA120" s="921"/>
      <c r="BB120" s="921"/>
      <c r="BC120" s="921"/>
      <c r="BD120" s="921"/>
      <c r="BE120" s="921"/>
      <c r="BF120" s="921"/>
      <c r="BG120" s="921"/>
      <c r="BH120" s="921"/>
      <c r="BI120" s="921"/>
      <c r="BJ120" s="921"/>
      <c r="BK120" s="921"/>
      <c r="BL120" s="921"/>
      <c r="BM120" s="921"/>
      <c r="BN120" s="921"/>
      <c r="BO120" s="921"/>
      <c r="BP120" s="922"/>
      <c r="BQ120" s="954">
        <v>3640825</v>
      </c>
      <c r="BR120" s="955"/>
      <c r="BS120" s="955"/>
      <c r="BT120" s="955"/>
      <c r="BU120" s="955"/>
      <c r="BV120" s="955">
        <v>3814535</v>
      </c>
      <c r="BW120" s="955"/>
      <c r="BX120" s="955"/>
      <c r="BY120" s="955"/>
      <c r="BZ120" s="955"/>
      <c r="CA120" s="955">
        <v>3073470</v>
      </c>
      <c r="CB120" s="955"/>
      <c r="CC120" s="955"/>
      <c r="CD120" s="955"/>
      <c r="CE120" s="955"/>
      <c r="CF120" s="968">
        <v>46.4</v>
      </c>
      <c r="CG120" s="969"/>
      <c r="CH120" s="969"/>
      <c r="CI120" s="969"/>
      <c r="CJ120" s="969"/>
      <c r="CK120" s="1030" t="s">
        <v>452</v>
      </c>
      <c r="CL120" s="1031"/>
      <c r="CM120" s="1031"/>
      <c r="CN120" s="1031"/>
      <c r="CO120" s="1032"/>
      <c r="CP120" s="1038" t="s">
        <v>400</v>
      </c>
      <c r="CQ120" s="1039"/>
      <c r="CR120" s="1039"/>
      <c r="CS120" s="1039"/>
      <c r="CT120" s="1039"/>
      <c r="CU120" s="1039"/>
      <c r="CV120" s="1039"/>
      <c r="CW120" s="1039"/>
      <c r="CX120" s="1039"/>
      <c r="CY120" s="1039"/>
      <c r="CZ120" s="1039"/>
      <c r="DA120" s="1039"/>
      <c r="DB120" s="1039"/>
      <c r="DC120" s="1039"/>
      <c r="DD120" s="1039"/>
      <c r="DE120" s="1039"/>
      <c r="DF120" s="1040"/>
      <c r="DG120" s="954">
        <v>5749047</v>
      </c>
      <c r="DH120" s="955"/>
      <c r="DI120" s="955"/>
      <c r="DJ120" s="955"/>
      <c r="DK120" s="955"/>
      <c r="DL120" s="955">
        <v>5781951</v>
      </c>
      <c r="DM120" s="955"/>
      <c r="DN120" s="955"/>
      <c r="DO120" s="955"/>
      <c r="DP120" s="955"/>
      <c r="DQ120" s="955">
        <v>5902158</v>
      </c>
      <c r="DR120" s="955"/>
      <c r="DS120" s="955"/>
      <c r="DT120" s="955"/>
      <c r="DU120" s="955"/>
      <c r="DV120" s="956">
        <v>89.2</v>
      </c>
      <c r="DW120" s="956"/>
      <c r="DX120" s="956"/>
      <c r="DY120" s="956"/>
      <c r="DZ120" s="957"/>
    </row>
    <row r="121" spans="1:130" s="224" customFormat="1" ht="26.25" customHeight="1" x14ac:dyDescent="0.15">
      <c r="A121" s="1081"/>
      <c r="B121" s="973"/>
      <c r="C121" s="998" t="s">
        <v>453</v>
      </c>
      <c r="D121" s="999"/>
      <c r="E121" s="999"/>
      <c r="F121" s="999"/>
      <c r="G121" s="999"/>
      <c r="H121" s="999"/>
      <c r="I121" s="999"/>
      <c r="J121" s="999"/>
      <c r="K121" s="999"/>
      <c r="L121" s="999"/>
      <c r="M121" s="999"/>
      <c r="N121" s="999"/>
      <c r="O121" s="999"/>
      <c r="P121" s="999"/>
      <c r="Q121" s="999"/>
      <c r="R121" s="999"/>
      <c r="S121" s="999"/>
      <c r="T121" s="999"/>
      <c r="U121" s="999"/>
      <c r="V121" s="999"/>
      <c r="W121" s="999"/>
      <c r="X121" s="999"/>
      <c r="Y121" s="999"/>
      <c r="Z121" s="1000"/>
      <c r="AA121" s="982" t="s">
        <v>122</v>
      </c>
      <c r="AB121" s="983"/>
      <c r="AC121" s="983"/>
      <c r="AD121" s="983"/>
      <c r="AE121" s="984"/>
      <c r="AF121" s="985" t="s">
        <v>122</v>
      </c>
      <c r="AG121" s="983"/>
      <c r="AH121" s="983"/>
      <c r="AI121" s="983"/>
      <c r="AJ121" s="984"/>
      <c r="AK121" s="985" t="s">
        <v>122</v>
      </c>
      <c r="AL121" s="983"/>
      <c r="AM121" s="983"/>
      <c r="AN121" s="983"/>
      <c r="AO121" s="984"/>
      <c r="AP121" s="986" t="s">
        <v>122</v>
      </c>
      <c r="AQ121" s="987"/>
      <c r="AR121" s="987"/>
      <c r="AS121" s="987"/>
      <c r="AT121" s="988"/>
      <c r="AU121" s="1018"/>
      <c r="AV121" s="1019"/>
      <c r="AW121" s="1019"/>
      <c r="AX121" s="1019"/>
      <c r="AY121" s="1020"/>
      <c r="AZ121" s="946" t="s">
        <v>454</v>
      </c>
      <c r="BA121" s="947"/>
      <c r="BB121" s="947"/>
      <c r="BC121" s="947"/>
      <c r="BD121" s="947"/>
      <c r="BE121" s="947"/>
      <c r="BF121" s="947"/>
      <c r="BG121" s="947"/>
      <c r="BH121" s="947"/>
      <c r="BI121" s="947"/>
      <c r="BJ121" s="947"/>
      <c r="BK121" s="947"/>
      <c r="BL121" s="947"/>
      <c r="BM121" s="947"/>
      <c r="BN121" s="947"/>
      <c r="BO121" s="947"/>
      <c r="BP121" s="948"/>
      <c r="BQ121" s="949">
        <v>1379529</v>
      </c>
      <c r="BR121" s="950"/>
      <c r="BS121" s="950"/>
      <c r="BT121" s="950"/>
      <c r="BU121" s="950"/>
      <c r="BV121" s="950">
        <v>1268462</v>
      </c>
      <c r="BW121" s="950"/>
      <c r="BX121" s="950"/>
      <c r="BY121" s="950"/>
      <c r="BZ121" s="950"/>
      <c r="CA121" s="950">
        <v>1230471</v>
      </c>
      <c r="CB121" s="950"/>
      <c r="CC121" s="950"/>
      <c r="CD121" s="950"/>
      <c r="CE121" s="950"/>
      <c r="CF121" s="944">
        <v>18.600000000000001</v>
      </c>
      <c r="CG121" s="945"/>
      <c r="CH121" s="945"/>
      <c r="CI121" s="945"/>
      <c r="CJ121" s="945"/>
      <c r="CK121" s="1033"/>
      <c r="CL121" s="1034"/>
      <c r="CM121" s="1034"/>
      <c r="CN121" s="1034"/>
      <c r="CO121" s="1035"/>
      <c r="CP121" s="1043" t="s">
        <v>398</v>
      </c>
      <c r="CQ121" s="1044"/>
      <c r="CR121" s="1044"/>
      <c r="CS121" s="1044"/>
      <c r="CT121" s="1044"/>
      <c r="CU121" s="1044"/>
      <c r="CV121" s="1044"/>
      <c r="CW121" s="1044"/>
      <c r="CX121" s="1044"/>
      <c r="CY121" s="1044"/>
      <c r="CZ121" s="1044"/>
      <c r="DA121" s="1044"/>
      <c r="DB121" s="1044"/>
      <c r="DC121" s="1044"/>
      <c r="DD121" s="1044"/>
      <c r="DE121" s="1044"/>
      <c r="DF121" s="1045"/>
      <c r="DG121" s="949">
        <v>1091674</v>
      </c>
      <c r="DH121" s="950"/>
      <c r="DI121" s="950"/>
      <c r="DJ121" s="950"/>
      <c r="DK121" s="950"/>
      <c r="DL121" s="950">
        <v>1038543</v>
      </c>
      <c r="DM121" s="950"/>
      <c r="DN121" s="950"/>
      <c r="DO121" s="950"/>
      <c r="DP121" s="950"/>
      <c r="DQ121" s="950">
        <v>903109</v>
      </c>
      <c r="DR121" s="950"/>
      <c r="DS121" s="950"/>
      <c r="DT121" s="950"/>
      <c r="DU121" s="950"/>
      <c r="DV121" s="951">
        <v>13.6</v>
      </c>
      <c r="DW121" s="951"/>
      <c r="DX121" s="951"/>
      <c r="DY121" s="951"/>
      <c r="DZ121" s="952"/>
    </row>
    <row r="122" spans="1:130" s="224" customFormat="1" ht="26.25" customHeight="1" x14ac:dyDescent="0.15">
      <c r="A122" s="1081"/>
      <c r="B122" s="973"/>
      <c r="C122" s="946" t="s">
        <v>436</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2" t="s">
        <v>122</v>
      </c>
      <c r="AB122" s="983"/>
      <c r="AC122" s="983"/>
      <c r="AD122" s="983"/>
      <c r="AE122" s="984"/>
      <c r="AF122" s="985" t="s">
        <v>122</v>
      </c>
      <c r="AG122" s="983"/>
      <c r="AH122" s="983"/>
      <c r="AI122" s="983"/>
      <c r="AJ122" s="984"/>
      <c r="AK122" s="985" t="s">
        <v>122</v>
      </c>
      <c r="AL122" s="983"/>
      <c r="AM122" s="983"/>
      <c r="AN122" s="983"/>
      <c r="AO122" s="984"/>
      <c r="AP122" s="986" t="s">
        <v>122</v>
      </c>
      <c r="AQ122" s="987"/>
      <c r="AR122" s="987"/>
      <c r="AS122" s="987"/>
      <c r="AT122" s="988"/>
      <c r="AU122" s="1018"/>
      <c r="AV122" s="1019"/>
      <c r="AW122" s="1019"/>
      <c r="AX122" s="1019"/>
      <c r="AY122" s="1020"/>
      <c r="AZ122" s="997" t="s">
        <v>455</v>
      </c>
      <c r="BA122" s="989"/>
      <c r="BB122" s="989"/>
      <c r="BC122" s="989"/>
      <c r="BD122" s="989"/>
      <c r="BE122" s="989"/>
      <c r="BF122" s="989"/>
      <c r="BG122" s="989"/>
      <c r="BH122" s="989"/>
      <c r="BI122" s="989"/>
      <c r="BJ122" s="989"/>
      <c r="BK122" s="989"/>
      <c r="BL122" s="989"/>
      <c r="BM122" s="989"/>
      <c r="BN122" s="989"/>
      <c r="BO122" s="989"/>
      <c r="BP122" s="990"/>
      <c r="BQ122" s="1023">
        <v>24282112</v>
      </c>
      <c r="BR122" s="1024"/>
      <c r="BS122" s="1024"/>
      <c r="BT122" s="1024"/>
      <c r="BU122" s="1024"/>
      <c r="BV122" s="1024">
        <v>24818139</v>
      </c>
      <c r="BW122" s="1024"/>
      <c r="BX122" s="1024"/>
      <c r="BY122" s="1024"/>
      <c r="BZ122" s="1024"/>
      <c r="CA122" s="1024">
        <v>24484614</v>
      </c>
      <c r="CB122" s="1024"/>
      <c r="CC122" s="1024"/>
      <c r="CD122" s="1024"/>
      <c r="CE122" s="1024"/>
      <c r="CF122" s="1041">
        <v>370</v>
      </c>
      <c r="CG122" s="1042"/>
      <c r="CH122" s="1042"/>
      <c r="CI122" s="1042"/>
      <c r="CJ122" s="1042"/>
      <c r="CK122" s="1033"/>
      <c r="CL122" s="1034"/>
      <c r="CM122" s="1034"/>
      <c r="CN122" s="1034"/>
      <c r="CO122" s="1035"/>
      <c r="CP122" s="1043" t="s">
        <v>391</v>
      </c>
      <c r="CQ122" s="1044"/>
      <c r="CR122" s="1044"/>
      <c r="CS122" s="1044"/>
      <c r="CT122" s="1044"/>
      <c r="CU122" s="1044"/>
      <c r="CV122" s="1044"/>
      <c r="CW122" s="1044"/>
      <c r="CX122" s="1044"/>
      <c r="CY122" s="1044"/>
      <c r="CZ122" s="1044"/>
      <c r="DA122" s="1044"/>
      <c r="DB122" s="1044"/>
      <c r="DC122" s="1044"/>
      <c r="DD122" s="1044"/>
      <c r="DE122" s="1044"/>
      <c r="DF122" s="1045"/>
      <c r="DG122" s="949">
        <v>599</v>
      </c>
      <c r="DH122" s="950"/>
      <c r="DI122" s="950"/>
      <c r="DJ122" s="950"/>
      <c r="DK122" s="950"/>
      <c r="DL122" s="950">
        <v>3291</v>
      </c>
      <c r="DM122" s="950"/>
      <c r="DN122" s="950"/>
      <c r="DO122" s="950"/>
      <c r="DP122" s="950"/>
      <c r="DQ122" s="950">
        <v>11063</v>
      </c>
      <c r="DR122" s="950"/>
      <c r="DS122" s="950"/>
      <c r="DT122" s="950"/>
      <c r="DU122" s="950"/>
      <c r="DV122" s="951">
        <v>0.2</v>
      </c>
      <c r="DW122" s="951"/>
      <c r="DX122" s="951"/>
      <c r="DY122" s="951"/>
      <c r="DZ122" s="952"/>
    </row>
    <row r="123" spans="1:130" s="224" customFormat="1" ht="26.25" customHeight="1" x14ac:dyDescent="0.15">
      <c r="A123" s="1081"/>
      <c r="B123" s="973"/>
      <c r="C123" s="946" t="s">
        <v>442</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2">
        <v>1654</v>
      </c>
      <c r="AB123" s="983"/>
      <c r="AC123" s="983"/>
      <c r="AD123" s="983"/>
      <c r="AE123" s="984"/>
      <c r="AF123" s="985">
        <v>1628</v>
      </c>
      <c r="AG123" s="983"/>
      <c r="AH123" s="983"/>
      <c r="AI123" s="983"/>
      <c r="AJ123" s="984"/>
      <c r="AK123" s="985">
        <v>1602</v>
      </c>
      <c r="AL123" s="983"/>
      <c r="AM123" s="983"/>
      <c r="AN123" s="983"/>
      <c r="AO123" s="984"/>
      <c r="AP123" s="986">
        <v>0</v>
      </c>
      <c r="AQ123" s="987"/>
      <c r="AR123" s="987"/>
      <c r="AS123" s="987"/>
      <c r="AT123" s="988"/>
      <c r="AU123" s="1021"/>
      <c r="AV123" s="1022"/>
      <c r="AW123" s="1022"/>
      <c r="AX123" s="1022"/>
      <c r="AY123" s="1022"/>
      <c r="AZ123" s="247" t="s">
        <v>177</v>
      </c>
      <c r="BA123" s="247"/>
      <c r="BB123" s="247"/>
      <c r="BC123" s="247"/>
      <c r="BD123" s="247"/>
      <c r="BE123" s="247"/>
      <c r="BF123" s="247"/>
      <c r="BG123" s="247"/>
      <c r="BH123" s="247"/>
      <c r="BI123" s="247"/>
      <c r="BJ123" s="247"/>
      <c r="BK123" s="247"/>
      <c r="BL123" s="247"/>
      <c r="BM123" s="247"/>
      <c r="BN123" s="247"/>
      <c r="BO123" s="1001" t="s">
        <v>456</v>
      </c>
      <c r="BP123" s="1029"/>
      <c r="BQ123" s="1087">
        <v>29302466</v>
      </c>
      <c r="BR123" s="1088"/>
      <c r="BS123" s="1088"/>
      <c r="BT123" s="1088"/>
      <c r="BU123" s="1088"/>
      <c r="BV123" s="1088">
        <v>29901136</v>
      </c>
      <c r="BW123" s="1088"/>
      <c r="BX123" s="1088"/>
      <c r="BY123" s="1088"/>
      <c r="BZ123" s="1088"/>
      <c r="CA123" s="1088">
        <v>28788555</v>
      </c>
      <c r="CB123" s="1088"/>
      <c r="CC123" s="1088"/>
      <c r="CD123" s="1088"/>
      <c r="CE123" s="1088"/>
      <c r="CF123" s="1025"/>
      <c r="CG123" s="1026"/>
      <c r="CH123" s="1026"/>
      <c r="CI123" s="1026"/>
      <c r="CJ123" s="1027"/>
      <c r="CK123" s="1033"/>
      <c r="CL123" s="1034"/>
      <c r="CM123" s="1034"/>
      <c r="CN123" s="1034"/>
      <c r="CO123" s="1035"/>
      <c r="CP123" s="1043" t="s">
        <v>392</v>
      </c>
      <c r="CQ123" s="1044"/>
      <c r="CR123" s="1044"/>
      <c r="CS123" s="1044"/>
      <c r="CT123" s="1044"/>
      <c r="CU123" s="1044"/>
      <c r="CV123" s="1044"/>
      <c r="CW123" s="1044"/>
      <c r="CX123" s="1044"/>
      <c r="CY123" s="1044"/>
      <c r="CZ123" s="1044"/>
      <c r="DA123" s="1044"/>
      <c r="DB123" s="1044"/>
      <c r="DC123" s="1044"/>
      <c r="DD123" s="1044"/>
      <c r="DE123" s="1044"/>
      <c r="DF123" s="1045"/>
      <c r="DG123" s="982">
        <v>5878</v>
      </c>
      <c r="DH123" s="983"/>
      <c r="DI123" s="983"/>
      <c r="DJ123" s="983"/>
      <c r="DK123" s="984"/>
      <c r="DL123" s="985">
        <v>5075</v>
      </c>
      <c r="DM123" s="983"/>
      <c r="DN123" s="983"/>
      <c r="DO123" s="983"/>
      <c r="DP123" s="984"/>
      <c r="DQ123" s="985">
        <v>3701</v>
      </c>
      <c r="DR123" s="983"/>
      <c r="DS123" s="983"/>
      <c r="DT123" s="983"/>
      <c r="DU123" s="984"/>
      <c r="DV123" s="986">
        <v>0.1</v>
      </c>
      <c r="DW123" s="987"/>
      <c r="DX123" s="987"/>
      <c r="DY123" s="987"/>
      <c r="DZ123" s="988"/>
    </row>
    <row r="124" spans="1:130" s="224" customFormat="1" ht="26.25" customHeight="1" thickBot="1" x14ac:dyDescent="0.2">
      <c r="A124" s="1081"/>
      <c r="B124" s="973"/>
      <c r="C124" s="946" t="s">
        <v>445</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2" t="s">
        <v>122</v>
      </c>
      <c r="AB124" s="983"/>
      <c r="AC124" s="983"/>
      <c r="AD124" s="983"/>
      <c r="AE124" s="984"/>
      <c r="AF124" s="985" t="s">
        <v>122</v>
      </c>
      <c r="AG124" s="983"/>
      <c r="AH124" s="983"/>
      <c r="AI124" s="983"/>
      <c r="AJ124" s="984"/>
      <c r="AK124" s="985" t="s">
        <v>122</v>
      </c>
      <c r="AL124" s="983"/>
      <c r="AM124" s="983"/>
      <c r="AN124" s="983"/>
      <c r="AO124" s="984"/>
      <c r="AP124" s="986" t="s">
        <v>122</v>
      </c>
      <c r="AQ124" s="987"/>
      <c r="AR124" s="987"/>
      <c r="AS124" s="987"/>
      <c r="AT124" s="988"/>
      <c r="AU124" s="1083" t="s">
        <v>457</v>
      </c>
      <c r="AV124" s="1084"/>
      <c r="AW124" s="1084"/>
      <c r="AX124" s="1084"/>
      <c r="AY124" s="1084"/>
      <c r="AZ124" s="1084"/>
      <c r="BA124" s="1084"/>
      <c r="BB124" s="1084"/>
      <c r="BC124" s="1084"/>
      <c r="BD124" s="1084"/>
      <c r="BE124" s="1084"/>
      <c r="BF124" s="1084"/>
      <c r="BG124" s="1084"/>
      <c r="BH124" s="1084"/>
      <c r="BI124" s="1084"/>
      <c r="BJ124" s="1084"/>
      <c r="BK124" s="1084"/>
      <c r="BL124" s="1084"/>
      <c r="BM124" s="1084"/>
      <c r="BN124" s="1084"/>
      <c r="BO124" s="1084"/>
      <c r="BP124" s="1085"/>
      <c r="BQ124" s="1086">
        <v>124.4</v>
      </c>
      <c r="BR124" s="1051"/>
      <c r="BS124" s="1051"/>
      <c r="BT124" s="1051"/>
      <c r="BU124" s="1051"/>
      <c r="BV124" s="1051">
        <v>137.4</v>
      </c>
      <c r="BW124" s="1051"/>
      <c r="BX124" s="1051"/>
      <c r="BY124" s="1051"/>
      <c r="BZ124" s="1051"/>
      <c r="CA124" s="1051">
        <v>135.4</v>
      </c>
      <c r="CB124" s="1051"/>
      <c r="CC124" s="1051"/>
      <c r="CD124" s="1051"/>
      <c r="CE124" s="1051"/>
      <c r="CF124" s="1052"/>
      <c r="CG124" s="1053"/>
      <c r="CH124" s="1053"/>
      <c r="CI124" s="1053"/>
      <c r="CJ124" s="1054"/>
      <c r="CK124" s="1036"/>
      <c r="CL124" s="1036"/>
      <c r="CM124" s="1036"/>
      <c r="CN124" s="1036"/>
      <c r="CO124" s="1037"/>
      <c r="CP124" s="1043" t="s">
        <v>458</v>
      </c>
      <c r="CQ124" s="1044"/>
      <c r="CR124" s="1044"/>
      <c r="CS124" s="1044"/>
      <c r="CT124" s="1044"/>
      <c r="CU124" s="1044"/>
      <c r="CV124" s="1044"/>
      <c r="CW124" s="1044"/>
      <c r="CX124" s="1044"/>
      <c r="CY124" s="1044"/>
      <c r="CZ124" s="1044"/>
      <c r="DA124" s="1044"/>
      <c r="DB124" s="1044"/>
      <c r="DC124" s="1044"/>
      <c r="DD124" s="1044"/>
      <c r="DE124" s="1044"/>
      <c r="DF124" s="1045"/>
      <c r="DG124" s="1028">
        <v>3537</v>
      </c>
      <c r="DH124" s="1010"/>
      <c r="DI124" s="1010"/>
      <c r="DJ124" s="1010"/>
      <c r="DK124" s="1011"/>
      <c r="DL124" s="1009">
        <v>3259</v>
      </c>
      <c r="DM124" s="1010"/>
      <c r="DN124" s="1010"/>
      <c r="DO124" s="1010"/>
      <c r="DP124" s="1011"/>
      <c r="DQ124" s="1009">
        <v>2755</v>
      </c>
      <c r="DR124" s="1010"/>
      <c r="DS124" s="1010"/>
      <c r="DT124" s="1010"/>
      <c r="DU124" s="1011"/>
      <c r="DV124" s="1012">
        <v>0</v>
      </c>
      <c r="DW124" s="1013"/>
      <c r="DX124" s="1013"/>
      <c r="DY124" s="1013"/>
      <c r="DZ124" s="1014"/>
    </row>
    <row r="125" spans="1:130" s="224" customFormat="1" ht="26.25" customHeight="1" x14ac:dyDescent="0.15">
      <c r="A125" s="1081"/>
      <c r="B125" s="973"/>
      <c r="C125" s="946" t="s">
        <v>447</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2" t="s">
        <v>122</v>
      </c>
      <c r="AB125" s="983"/>
      <c r="AC125" s="983"/>
      <c r="AD125" s="983"/>
      <c r="AE125" s="984"/>
      <c r="AF125" s="985" t="s">
        <v>122</v>
      </c>
      <c r="AG125" s="983"/>
      <c r="AH125" s="983"/>
      <c r="AI125" s="983"/>
      <c r="AJ125" s="984"/>
      <c r="AK125" s="985" t="s">
        <v>122</v>
      </c>
      <c r="AL125" s="983"/>
      <c r="AM125" s="983"/>
      <c r="AN125" s="983"/>
      <c r="AO125" s="984"/>
      <c r="AP125" s="986" t="s">
        <v>122</v>
      </c>
      <c r="AQ125" s="987"/>
      <c r="AR125" s="987"/>
      <c r="AS125" s="987"/>
      <c r="AT125" s="988"/>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46" t="s">
        <v>459</v>
      </c>
      <c r="CL125" s="1031"/>
      <c r="CM125" s="1031"/>
      <c r="CN125" s="1031"/>
      <c r="CO125" s="1032"/>
      <c r="CP125" s="953" t="s">
        <v>460</v>
      </c>
      <c r="CQ125" s="921"/>
      <c r="CR125" s="921"/>
      <c r="CS125" s="921"/>
      <c r="CT125" s="921"/>
      <c r="CU125" s="921"/>
      <c r="CV125" s="921"/>
      <c r="CW125" s="921"/>
      <c r="CX125" s="921"/>
      <c r="CY125" s="921"/>
      <c r="CZ125" s="921"/>
      <c r="DA125" s="921"/>
      <c r="DB125" s="921"/>
      <c r="DC125" s="921"/>
      <c r="DD125" s="921"/>
      <c r="DE125" s="921"/>
      <c r="DF125" s="922"/>
      <c r="DG125" s="954" t="s">
        <v>122</v>
      </c>
      <c r="DH125" s="955"/>
      <c r="DI125" s="955"/>
      <c r="DJ125" s="955"/>
      <c r="DK125" s="955"/>
      <c r="DL125" s="955" t="s">
        <v>122</v>
      </c>
      <c r="DM125" s="955"/>
      <c r="DN125" s="955"/>
      <c r="DO125" s="955"/>
      <c r="DP125" s="955"/>
      <c r="DQ125" s="955" t="s">
        <v>122</v>
      </c>
      <c r="DR125" s="955"/>
      <c r="DS125" s="955"/>
      <c r="DT125" s="955"/>
      <c r="DU125" s="955"/>
      <c r="DV125" s="956" t="s">
        <v>122</v>
      </c>
      <c r="DW125" s="956"/>
      <c r="DX125" s="956"/>
      <c r="DY125" s="956"/>
      <c r="DZ125" s="957"/>
    </row>
    <row r="126" spans="1:130" s="224" customFormat="1" ht="26.25" customHeight="1" thickBot="1" x14ac:dyDescent="0.2">
      <c r="A126" s="1081"/>
      <c r="B126" s="973"/>
      <c r="C126" s="946" t="s">
        <v>449</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2" t="s">
        <v>122</v>
      </c>
      <c r="AB126" s="983"/>
      <c r="AC126" s="983"/>
      <c r="AD126" s="983"/>
      <c r="AE126" s="984"/>
      <c r="AF126" s="985" t="s">
        <v>122</v>
      </c>
      <c r="AG126" s="983"/>
      <c r="AH126" s="983"/>
      <c r="AI126" s="983"/>
      <c r="AJ126" s="984"/>
      <c r="AK126" s="985" t="s">
        <v>122</v>
      </c>
      <c r="AL126" s="983"/>
      <c r="AM126" s="983"/>
      <c r="AN126" s="983"/>
      <c r="AO126" s="984"/>
      <c r="AP126" s="986" t="s">
        <v>122</v>
      </c>
      <c r="AQ126" s="987"/>
      <c r="AR126" s="987"/>
      <c r="AS126" s="987"/>
      <c r="AT126" s="988"/>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47"/>
      <c r="CL126" s="1034"/>
      <c r="CM126" s="1034"/>
      <c r="CN126" s="1034"/>
      <c r="CO126" s="1035"/>
      <c r="CP126" s="946" t="s">
        <v>461</v>
      </c>
      <c r="CQ126" s="947"/>
      <c r="CR126" s="947"/>
      <c r="CS126" s="947"/>
      <c r="CT126" s="947"/>
      <c r="CU126" s="947"/>
      <c r="CV126" s="947"/>
      <c r="CW126" s="947"/>
      <c r="CX126" s="947"/>
      <c r="CY126" s="947"/>
      <c r="CZ126" s="947"/>
      <c r="DA126" s="947"/>
      <c r="DB126" s="947"/>
      <c r="DC126" s="947"/>
      <c r="DD126" s="947"/>
      <c r="DE126" s="947"/>
      <c r="DF126" s="948"/>
      <c r="DG126" s="949" t="s">
        <v>122</v>
      </c>
      <c r="DH126" s="950"/>
      <c r="DI126" s="950"/>
      <c r="DJ126" s="950"/>
      <c r="DK126" s="950"/>
      <c r="DL126" s="950" t="s">
        <v>122</v>
      </c>
      <c r="DM126" s="950"/>
      <c r="DN126" s="950"/>
      <c r="DO126" s="950"/>
      <c r="DP126" s="950"/>
      <c r="DQ126" s="950" t="s">
        <v>122</v>
      </c>
      <c r="DR126" s="950"/>
      <c r="DS126" s="950"/>
      <c r="DT126" s="950"/>
      <c r="DU126" s="950"/>
      <c r="DV126" s="951" t="s">
        <v>122</v>
      </c>
      <c r="DW126" s="951"/>
      <c r="DX126" s="951"/>
      <c r="DY126" s="951"/>
      <c r="DZ126" s="952"/>
    </row>
    <row r="127" spans="1:130" s="224" customFormat="1" ht="26.25" customHeight="1" x14ac:dyDescent="0.15">
      <c r="A127" s="1082"/>
      <c r="B127" s="975"/>
      <c r="C127" s="997" t="s">
        <v>462</v>
      </c>
      <c r="D127" s="989"/>
      <c r="E127" s="989"/>
      <c r="F127" s="989"/>
      <c r="G127" s="989"/>
      <c r="H127" s="989"/>
      <c r="I127" s="989"/>
      <c r="J127" s="989"/>
      <c r="K127" s="989"/>
      <c r="L127" s="989"/>
      <c r="M127" s="989"/>
      <c r="N127" s="989"/>
      <c r="O127" s="989"/>
      <c r="P127" s="989"/>
      <c r="Q127" s="989"/>
      <c r="R127" s="989"/>
      <c r="S127" s="989"/>
      <c r="T127" s="989"/>
      <c r="U127" s="989"/>
      <c r="V127" s="989"/>
      <c r="W127" s="989"/>
      <c r="X127" s="989"/>
      <c r="Y127" s="989"/>
      <c r="Z127" s="990"/>
      <c r="AA127" s="982" t="s">
        <v>122</v>
      </c>
      <c r="AB127" s="983"/>
      <c r="AC127" s="983"/>
      <c r="AD127" s="983"/>
      <c r="AE127" s="984"/>
      <c r="AF127" s="985" t="s">
        <v>122</v>
      </c>
      <c r="AG127" s="983"/>
      <c r="AH127" s="983"/>
      <c r="AI127" s="983"/>
      <c r="AJ127" s="984"/>
      <c r="AK127" s="985" t="s">
        <v>122</v>
      </c>
      <c r="AL127" s="983"/>
      <c r="AM127" s="983"/>
      <c r="AN127" s="983"/>
      <c r="AO127" s="984"/>
      <c r="AP127" s="986" t="s">
        <v>122</v>
      </c>
      <c r="AQ127" s="987"/>
      <c r="AR127" s="987"/>
      <c r="AS127" s="987"/>
      <c r="AT127" s="988"/>
      <c r="AU127" s="226"/>
      <c r="AV127" s="226"/>
      <c r="AW127" s="226"/>
      <c r="AX127" s="1055" t="s">
        <v>463</v>
      </c>
      <c r="AY127" s="1056"/>
      <c r="AZ127" s="1056"/>
      <c r="BA127" s="1056"/>
      <c r="BB127" s="1056"/>
      <c r="BC127" s="1056"/>
      <c r="BD127" s="1056"/>
      <c r="BE127" s="1057"/>
      <c r="BF127" s="1058" t="s">
        <v>464</v>
      </c>
      <c r="BG127" s="1056"/>
      <c r="BH127" s="1056"/>
      <c r="BI127" s="1056"/>
      <c r="BJ127" s="1056"/>
      <c r="BK127" s="1056"/>
      <c r="BL127" s="1057"/>
      <c r="BM127" s="1058" t="s">
        <v>465</v>
      </c>
      <c r="BN127" s="1056"/>
      <c r="BO127" s="1056"/>
      <c r="BP127" s="1056"/>
      <c r="BQ127" s="1056"/>
      <c r="BR127" s="1056"/>
      <c r="BS127" s="1057"/>
      <c r="BT127" s="1058" t="s">
        <v>466</v>
      </c>
      <c r="BU127" s="1056"/>
      <c r="BV127" s="1056"/>
      <c r="BW127" s="1056"/>
      <c r="BX127" s="1056"/>
      <c r="BY127" s="1056"/>
      <c r="BZ127" s="1079"/>
      <c r="CA127" s="226"/>
      <c r="CB127" s="226"/>
      <c r="CC127" s="226"/>
      <c r="CD127" s="249"/>
      <c r="CE127" s="249"/>
      <c r="CF127" s="249"/>
      <c r="CG127" s="226"/>
      <c r="CH127" s="226"/>
      <c r="CI127" s="226"/>
      <c r="CJ127" s="248"/>
      <c r="CK127" s="1047"/>
      <c r="CL127" s="1034"/>
      <c r="CM127" s="1034"/>
      <c r="CN127" s="1034"/>
      <c r="CO127" s="1035"/>
      <c r="CP127" s="946" t="s">
        <v>467</v>
      </c>
      <c r="CQ127" s="947"/>
      <c r="CR127" s="947"/>
      <c r="CS127" s="947"/>
      <c r="CT127" s="947"/>
      <c r="CU127" s="947"/>
      <c r="CV127" s="947"/>
      <c r="CW127" s="947"/>
      <c r="CX127" s="947"/>
      <c r="CY127" s="947"/>
      <c r="CZ127" s="947"/>
      <c r="DA127" s="947"/>
      <c r="DB127" s="947"/>
      <c r="DC127" s="947"/>
      <c r="DD127" s="947"/>
      <c r="DE127" s="947"/>
      <c r="DF127" s="948"/>
      <c r="DG127" s="949" t="s">
        <v>122</v>
      </c>
      <c r="DH127" s="950"/>
      <c r="DI127" s="950"/>
      <c r="DJ127" s="950"/>
      <c r="DK127" s="950"/>
      <c r="DL127" s="950" t="s">
        <v>122</v>
      </c>
      <c r="DM127" s="950"/>
      <c r="DN127" s="950"/>
      <c r="DO127" s="950"/>
      <c r="DP127" s="950"/>
      <c r="DQ127" s="950" t="s">
        <v>122</v>
      </c>
      <c r="DR127" s="950"/>
      <c r="DS127" s="950"/>
      <c r="DT127" s="950"/>
      <c r="DU127" s="950"/>
      <c r="DV127" s="951" t="s">
        <v>122</v>
      </c>
      <c r="DW127" s="951"/>
      <c r="DX127" s="951"/>
      <c r="DY127" s="951"/>
      <c r="DZ127" s="952"/>
    </row>
    <row r="128" spans="1:130" s="224" customFormat="1" ht="26.25" customHeight="1" thickBot="1" x14ac:dyDescent="0.2">
      <c r="A128" s="1065" t="s">
        <v>468</v>
      </c>
      <c r="B128" s="1066"/>
      <c r="C128" s="1066"/>
      <c r="D128" s="1066"/>
      <c r="E128" s="1066"/>
      <c r="F128" s="1066"/>
      <c r="G128" s="1066"/>
      <c r="H128" s="1066"/>
      <c r="I128" s="1066"/>
      <c r="J128" s="1066"/>
      <c r="K128" s="1066"/>
      <c r="L128" s="1066"/>
      <c r="M128" s="1066"/>
      <c r="N128" s="1066"/>
      <c r="O128" s="1066"/>
      <c r="P128" s="1066"/>
      <c r="Q128" s="1066"/>
      <c r="R128" s="1066"/>
      <c r="S128" s="1066"/>
      <c r="T128" s="1066"/>
      <c r="U128" s="1066"/>
      <c r="V128" s="1066"/>
      <c r="W128" s="1067" t="s">
        <v>469</v>
      </c>
      <c r="X128" s="1067"/>
      <c r="Y128" s="1067"/>
      <c r="Z128" s="1068"/>
      <c r="AA128" s="1069">
        <v>116362</v>
      </c>
      <c r="AB128" s="1070"/>
      <c r="AC128" s="1070"/>
      <c r="AD128" s="1070"/>
      <c r="AE128" s="1071"/>
      <c r="AF128" s="1072">
        <v>110254</v>
      </c>
      <c r="AG128" s="1070"/>
      <c r="AH128" s="1070"/>
      <c r="AI128" s="1070"/>
      <c r="AJ128" s="1071"/>
      <c r="AK128" s="1072">
        <v>124151</v>
      </c>
      <c r="AL128" s="1070"/>
      <c r="AM128" s="1070"/>
      <c r="AN128" s="1070"/>
      <c r="AO128" s="1071"/>
      <c r="AP128" s="1073"/>
      <c r="AQ128" s="1074"/>
      <c r="AR128" s="1074"/>
      <c r="AS128" s="1074"/>
      <c r="AT128" s="1075"/>
      <c r="AU128" s="226"/>
      <c r="AV128" s="226"/>
      <c r="AW128" s="226"/>
      <c r="AX128" s="920" t="s">
        <v>470</v>
      </c>
      <c r="AY128" s="921"/>
      <c r="AZ128" s="921"/>
      <c r="BA128" s="921"/>
      <c r="BB128" s="921"/>
      <c r="BC128" s="921"/>
      <c r="BD128" s="921"/>
      <c r="BE128" s="922"/>
      <c r="BF128" s="1076" t="s">
        <v>122</v>
      </c>
      <c r="BG128" s="1077"/>
      <c r="BH128" s="1077"/>
      <c r="BI128" s="1077"/>
      <c r="BJ128" s="1077"/>
      <c r="BK128" s="1077"/>
      <c r="BL128" s="1078"/>
      <c r="BM128" s="1076">
        <v>13.54</v>
      </c>
      <c r="BN128" s="1077"/>
      <c r="BO128" s="1077"/>
      <c r="BP128" s="1077"/>
      <c r="BQ128" s="1077"/>
      <c r="BR128" s="1077"/>
      <c r="BS128" s="1078"/>
      <c r="BT128" s="1076">
        <v>20</v>
      </c>
      <c r="BU128" s="1077"/>
      <c r="BV128" s="1077"/>
      <c r="BW128" s="1077"/>
      <c r="BX128" s="1077"/>
      <c r="BY128" s="1077"/>
      <c r="BZ128" s="1100"/>
      <c r="CA128" s="249"/>
      <c r="CB128" s="249"/>
      <c r="CC128" s="249"/>
      <c r="CD128" s="249"/>
      <c r="CE128" s="249"/>
      <c r="CF128" s="249"/>
      <c r="CG128" s="226"/>
      <c r="CH128" s="226"/>
      <c r="CI128" s="226"/>
      <c r="CJ128" s="248"/>
      <c r="CK128" s="1048"/>
      <c r="CL128" s="1049"/>
      <c r="CM128" s="1049"/>
      <c r="CN128" s="1049"/>
      <c r="CO128" s="1050"/>
      <c r="CP128" s="1059" t="s">
        <v>471</v>
      </c>
      <c r="CQ128" s="750"/>
      <c r="CR128" s="750"/>
      <c r="CS128" s="750"/>
      <c r="CT128" s="750"/>
      <c r="CU128" s="750"/>
      <c r="CV128" s="750"/>
      <c r="CW128" s="750"/>
      <c r="CX128" s="750"/>
      <c r="CY128" s="750"/>
      <c r="CZ128" s="750"/>
      <c r="DA128" s="750"/>
      <c r="DB128" s="750"/>
      <c r="DC128" s="750"/>
      <c r="DD128" s="750"/>
      <c r="DE128" s="750"/>
      <c r="DF128" s="1060"/>
      <c r="DG128" s="1061" t="s">
        <v>122</v>
      </c>
      <c r="DH128" s="1062"/>
      <c r="DI128" s="1062"/>
      <c r="DJ128" s="1062"/>
      <c r="DK128" s="1062"/>
      <c r="DL128" s="1062" t="s">
        <v>122</v>
      </c>
      <c r="DM128" s="1062"/>
      <c r="DN128" s="1062"/>
      <c r="DO128" s="1062"/>
      <c r="DP128" s="1062"/>
      <c r="DQ128" s="1062" t="s">
        <v>122</v>
      </c>
      <c r="DR128" s="1062"/>
      <c r="DS128" s="1062"/>
      <c r="DT128" s="1062"/>
      <c r="DU128" s="1062"/>
      <c r="DV128" s="1063" t="s">
        <v>122</v>
      </c>
      <c r="DW128" s="1063"/>
      <c r="DX128" s="1063"/>
      <c r="DY128" s="1063"/>
      <c r="DZ128" s="1064"/>
    </row>
    <row r="129" spans="1:131" s="224" customFormat="1" ht="26.25" customHeight="1" x14ac:dyDescent="0.15">
      <c r="A129" s="958" t="s">
        <v>102</v>
      </c>
      <c r="B129" s="959"/>
      <c r="C129" s="959"/>
      <c r="D129" s="959"/>
      <c r="E129" s="959"/>
      <c r="F129" s="959"/>
      <c r="G129" s="959"/>
      <c r="H129" s="959"/>
      <c r="I129" s="959"/>
      <c r="J129" s="959"/>
      <c r="K129" s="959"/>
      <c r="L129" s="959"/>
      <c r="M129" s="959"/>
      <c r="N129" s="959"/>
      <c r="O129" s="959"/>
      <c r="P129" s="959"/>
      <c r="Q129" s="959"/>
      <c r="R129" s="959"/>
      <c r="S129" s="959"/>
      <c r="T129" s="959"/>
      <c r="U129" s="959"/>
      <c r="V129" s="959"/>
      <c r="W129" s="1094" t="s">
        <v>472</v>
      </c>
      <c r="X129" s="1095"/>
      <c r="Y129" s="1095"/>
      <c r="Z129" s="1096"/>
      <c r="AA129" s="982">
        <v>8694118</v>
      </c>
      <c r="AB129" s="983"/>
      <c r="AC129" s="983"/>
      <c r="AD129" s="983"/>
      <c r="AE129" s="984"/>
      <c r="AF129" s="985">
        <v>8603419</v>
      </c>
      <c r="AG129" s="983"/>
      <c r="AH129" s="983"/>
      <c r="AI129" s="983"/>
      <c r="AJ129" s="984"/>
      <c r="AK129" s="985">
        <v>8907839</v>
      </c>
      <c r="AL129" s="983"/>
      <c r="AM129" s="983"/>
      <c r="AN129" s="983"/>
      <c r="AO129" s="984"/>
      <c r="AP129" s="1097"/>
      <c r="AQ129" s="1098"/>
      <c r="AR129" s="1098"/>
      <c r="AS129" s="1098"/>
      <c r="AT129" s="1099"/>
      <c r="AU129" s="227"/>
      <c r="AV129" s="227"/>
      <c r="AW129" s="227"/>
      <c r="AX129" s="1089" t="s">
        <v>473</v>
      </c>
      <c r="AY129" s="947"/>
      <c r="AZ129" s="947"/>
      <c r="BA129" s="947"/>
      <c r="BB129" s="947"/>
      <c r="BC129" s="947"/>
      <c r="BD129" s="947"/>
      <c r="BE129" s="948"/>
      <c r="BF129" s="1090" t="s">
        <v>122</v>
      </c>
      <c r="BG129" s="1091"/>
      <c r="BH129" s="1091"/>
      <c r="BI129" s="1091"/>
      <c r="BJ129" s="1091"/>
      <c r="BK129" s="1091"/>
      <c r="BL129" s="1092"/>
      <c r="BM129" s="1090">
        <v>18.54</v>
      </c>
      <c r="BN129" s="1091"/>
      <c r="BO129" s="1091"/>
      <c r="BP129" s="1091"/>
      <c r="BQ129" s="1091"/>
      <c r="BR129" s="1091"/>
      <c r="BS129" s="1092"/>
      <c r="BT129" s="1090">
        <v>30</v>
      </c>
      <c r="BU129" s="1091"/>
      <c r="BV129" s="1091"/>
      <c r="BW129" s="1091"/>
      <c r="BX129" s="1091"/>
      <c r="BY129" s="1091"/>
      <c r="BZ129" s="1093"/>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58" t="s">
        <v>474</v>
      </c>
      <c r="B130" s="959"/>
      <c r="C130" s="959"/>
      <c r="D130" s="959"/>
      <c r="E130" s="959"/>
      <c r="F130" s="959"/>
      <c r="G130" s="959"/>
      <c r="H130" s="959"/>
      <c r="I130" s="959"/>
      <c r="J130" s="959"/>
      <c r="K130" s="959"/>
      <c r="L130" s="959"/>
      <c r="M130" s="959"/>
      <c r="N130" s="959"/>
      <c r="O130" s="959"/>
      <c r="P130" s="959"/>
      <c r="Q130" s="959"/>
      <c r="R130" s="959"/>
      <c r="S130" s="959"/>
      <c r="T130" s="959"/>
      <c r="U130" s="959"/>
      <c r="V130" s="959"/>
      <c r="W130" s="1094" t="s">
        <v>475</v>
      </c>
      <c r="X130" s="1095"/>
      <c r="Y130" s="1095"/>
      <c r="Z130" s="1096"/>
      <c r="AA130" s="982">
        <v>1981243</v>
      </c>
      <c r="AB130" s="983"/>
      <c r="AC130" s="983"/>
      <c r="AD130" s="983"/>
      <c r="AE130" s="984"/>
      <c r="AF130" s="985">
        <v>2067853</v>
      </c>
      <c r="AG130" s="983"/>
      <c r="AH130" s="983"/>
      <c r="AI130" s="983"/>
      <c r="AJ130" s="984"/>
      <c r="AK130" s="985">
        <v>2290504</v>
      </c>
      <c r="AL130" s="983"/>
      <c r="AM130" s="983"/>
      <c r="AN130" s="983"/>
      <c r="AO130" s="984"/>
      <c r="AP130" s="1097"/>
      <c r="AQ130" s="1098"/>
      <c r="AR130" s="1098"/>
      <c r="AS130" s="1098"/>
      <c r="AT130" s="1099"/>
      <c r="AU130" s="227"/>
      <c r="AV130" s="227"/>
      <c r="AW130" s="227"/>
      <c r="AX130" s="1089" t="s">
        <v>476</v>
      </c>
      <c r="AY130" s="947"/>
      <c r="AZ130" s="947"/>
      <c r="BA130" s="947"/>
      <c r="BB130" s="947"/>
      <c r="BC130" s="947"/>
      <c r="BD130" s="947"/>
      <c r="BE130" s="948"/>
      <c r="BF130" s="1125">
        <v>12.1</v>
      </c>
      <c r="BG130" s="1126"/>
      <c r="BH130" s="1126"/>
      <c r="BI130" s="1126"/>
      <c r="BJ130" s="1126"/>
      <c r="BK130" s="1126"/>
      <c r="BL130" s="1127"/>
      <c r="BM130" s="1125">
        <v>25</v>
      </c>
      <c r="BN130" s="1126"/>
      <c r="BO130" s="1126"/>
      <c r="BP130" s="1126"/>
      <c r="BQ130" s="1126"/>
      <c r="BR130" s="1126"/>
      <c r="BS130" s="1127"/>
      <c r="BT130" s="1125">
        <v>35</v>
      </c>
      <c r="BU130" s="1126"/>
      <c r="BV130" s="1126"/>
      <c r="BW130" s="1126"/>
      <c r="BX130" s="1126"/>
      <c r="BY130" s="1126"/>
      <c r="BZ130" s="1128"/>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29"/>
      <c r="B131" s="1130"/>
      <c r="C131" s="1130"/>
      <c r="D131" s="1130"/>
      <c r="E131" s="1130"/>
      <c r="F131" s="1130"/>
      <c r="G131" s="1130"/>
      <c r="H131" s="1130"/>
      <c r="I131" s="1130"/>
      <c r="J131" s="1130"/>
      <c r="K131" s="1130"/>
      <c r="L131" s="1130"/>
      <c r="M131" s="1130"/>
      <c r="N131" s="1130"/>
      <c r="O131" s="1130"/>
      <c r="P131" s="1130"/>
      <c r="Q131" s="1130"/>
      <c r="R131" s="1130"/>
      <c r="S131" s="1130"/>
      <c r="T131" s="1130"/>
      <c r="U131" s="1130"/>
      <c r="V131" s="1130"/>
      <c r="W131" s="1131" t="s">
        <v>477</v>
      </c>
      <c r="X131" s="1132"/>
      <c r="Y131" s="1132"/>
      <c r="Z131" s="1133"/>
      <c r="AA131" s="1028">
        <v>6712875</v>
      </c>
      <c r="AB131" s="1010"/>
      <c r="AC131" s="1010"/>
      <c r="AD131" s="1010"/>
      <c r="AE131" s="1011"/>
      <c r="AF131" s="1009">
        <v>6535566</v>
      </c>
      <c r="AG131" s="1010"/>
      <c r="AH131" s="1010"/>
      <c r="AI131" s="1010"/>
      <c r="AJ131" s="1011"/>
      <c r="AK131" s="1009">
        <v>6617335</v>
      </c>
      <c r="AL131" s="1010"/>
      <c r="AM131" s="1010"/>
      <c r="AN131" s="1010"/>
      <c r="AO131" s="1011"/>
      <c r="AP131" s="1134"/>
      <c r="AQ131" s="1135"/>
      <c r="AR131" s="1135"/>
      <c r="AS131" s="1135"/>
      <c r="AT131" s="1136"/>
      <c r="AU131" s="227"/>
      <c r="AV131" s="227"/>
      <c r="AW131" s="227"/>
      <c r="AX131" s="1107" t="s">
        <v>478</v>
      </c>
      <c r="AY131" s="750"/>
      <c r="AZ131" s="750"/>
      <c r="BA131" s="750"/>
      <c r="BB131" s="750"/>
      <c r="BC131" s="750"/>
      <c r="BD131" s="750"/>
      <c r="BE131" s="1060"/>
      <c r="BF131" s="1108">
        <v>135.4</v>
      </c>
      <c r="BG131" s="1109"/>
      <c r="BH131" s="1109"/>
      <c r="BI131" s="1109"/>
      <c r="BJ131" s="1109"/>
      <c r="BK131" s="1109"/>
      <c r="BL131" s="1110"/>
      <c r="BM131" s="1108">
        <v>350</v>
      </c>
      <c r="BN131" s="1109"/>
      <c r="BO131" s="1109"/>
      <c r="BP131" s="1109"/>
      <c r="BQ131" s="1109"/>
      <c r="BR131" s="1109"/>
      <c r="BS131" s="1110"/>
      <c r="BT131" s="1111"/>
      <c r="BU131" s="1112"/>
      <c r="BV131" s="1112"/>
      <c r="BW131" s="1112"/>
      <c r="BX131" s="1112"/>
      <c r="BY131" s="1112"/>
      <c r="BZ131" s="1113"/>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14" t="s">
        <v>479</v>
      </c>
      <c r="B132" s="1115"/>
      <c r="C132" s="1115"/>
      <c r="D132" s="1115"/>
      <c r="E132" s="1115"/>
      <c r="F132" s="1115"/>
      <c r="G132" s="1115"/>
      <c r="H132" s="1115"/>
      <c r="I132" s="1115"/>
      <c r="J132" s="1115"/>
      <c r="K132" s="1115"/>
      <c r="L132" s="1115"/>
      <c r="M132" s="1115"/>
      <c r="N132" s="1115"/>
      <c r="O132" s="1115"/>
      <c r="P132" s="1115"/>
      <c r="Q132" s="1115"/>
      <c r="R132" s="1115"/>
      <c r="S132" s="1115"/>
      <c r="T132" s="1115"/>
      <c r="U132" s="1115"/>
      <c r="V132" s="1118" t="s">
        <v>480</v>
      </c>
      <c r="W132" s="1118"/>
      <c r="X132" s="1118"/>
      <c r="Y132" s="1118"/>
      <c r="Z132" s="1119"/>
      <c r="AA132" s="1120">
        <v>11.04266056</v>
      </c>
      <c r="AB132" s="1121"/>
      <c r="AC132" s="1121"/>
      <c r="AD132" s="1121"/>
      <c r="AE132" s="1122"/>
      <c r="AF132" s="1123">
        <v>12.30921698</v>
      </c>
      <c r="AG132" s="1121"/>
      <c r="AH132" s="1121"/>
      <c r="AI132" s="1121"/>
      <c r="AJ132" s="1122"/>
      <c r="AK132" s="1123">
        <v>13.167793380000001</v>
      </c>
      <c r="AL132" s="1121"/>
      <c r="AM132" s="1121"/>
      <c r="AN132" s="1121"/>
      <c r="AO132" s="1122"/>
      <c r="AP132" s="1025"/>
      <c r="AQ132" s="1026"/>
      <c r="AR132" s="1026"/>
      <c r="AS132" s="1026"/>
      <c r="AT132" s="1124"/>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16"/>
      <c r="B133" s="1117"/>
      <c r="C133" s="1117"/>
      <c r="D133" s="1117"/>
      <c r="E133" s="1117"/>
      <c r="F133" s="1117"/>
      <c r="G133" s="1117"/>
      <c r="H133" s="1117"/>
      <c r="I133" s="1117"/>
      <c r="J133" s="1117"/>
      <c r="K133" s="1117"/>
      <c r="L133" s="1117"/>
      <c r="M133" s="1117"/>
      <c r="N133" s="1117"/>
      <c r="O133" s="1117"/>
      <c r="P133" s="1117"/>
      <c r="Q133" s="1117"/>
      <c r="R133" s="1117"/>
      <c r="S133" s="1117"/>
      <c r="T133" s="1117"/>
      <c r="U133" s="1117"/>
      <c r="V133" s="1101" t="s">
        <v>481</v>
      </c>
      <c r="W133" s="1101"/>
      <c r="X133" s="1101"/>
      <c r="Y133" s="1101"/>
      <c r="Z133" s="1102"/>
      <c r="AA133" s="1103">
        <v>10.4</v>
      </c>
      <c r="AB133" s="1104"/>
      <c r="AC133" s="1104"/>
      <c r="AD133" s="1104"/>
      <c r="AE133" s="1105"/>
      <c r="AF133" s="1103">
        <v>11.5</v>
      </c>
      <c r="AG133" s="1104"/>
      <c r="AH133" s="1104"/>
      <c r="AI133" s="1104"/>
      <c r="AJ133" s="1105"/>
      <c r="AK133" s="1103">
        <v>12.1</v>
      </c>
      <c r="AL133" s="1104"/>
      <c r="AM133" s="1104"/>
      <c r="AN133" s="1104"/>
      <c r="AO133" s="1105"/>
      <c r="AP133" s="1052"/>
      <c r="AQ133" s="1053"/>
      <c r="AR133" s="1053"/>
      <c r="AS133" s="1053"/>
      <c r="AT133" s="1106"/>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wKyhAbl4gnBjfIiTbUnIQXi0J9vwzpAsXTC55/VU3jvMIaLVPMrYNz8DKf6HL3aIMmmS4Mw18Er9yrNBQVNFw==" saltValue="0CWda2QWj++jVXPKsSQBP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8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482</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t7SSweI3umeuwJnLLyH3cG7ASaZDZ9GRLYlRjsvxQ5LXgsNGY0D5BQlcmUJlqnQHhKmoL6S3LalJaJGf8ABJ8g==" saltValue="8QAiQcy3iIOZIPYMUXkCow==" spinCount="100000" sheet="1" objects="1" scenarios="1"/>
  <dataConsolidate/>
  <phoneticPr fontId="2"/>
  <printOptions horizontalCentered="1" verticalCentered="1"/>
  <pageMargins left="0" right="0" top="0" bottom="0" header="0" footer="0"/>
  <pageSetup paperSize="9" scale="29"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W8ubhtnPWwPvsANaaqBiIDlyhcDVJSr0SyMEvJPRs28ZCMG+49W2Y2UyE5VBhZL0FHgIB6Dhvf5aDMTWqRs7Q==" saltValue="E8OTE+uj6gt1r3YQ7p9l3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484</v>
      </c>
      <c r="AL6" s="260"/>
      <c r="AM6" s="260"/>
      <c r="AN6" s="260"/>
    </row>
    <row r="7" spans="1:46" ht="13.5" customHeight="1" x14ac:dyDescent="0.15">
      <c r="A7" s="259"/>
      <c r="AK7" s="262"/>
      <c r="AL7" s="263"/>
      <c r="AM7" s="263"/>
      <c r="AN7" s="264"/>
      <c r="AO7" s="1138" t="s">
        <v>485</v>
      </c>
      <c r="AP7" s="265"/>
      <c r="AQ7" s="266" t="s">
        <v>486</v>
      </c>
      <c r="AR7" s="267"/>
    </row>
    <row r="8" spans="1:46" x14ac:dyDescent="0.15">
      <c r="A8" s="259"/>
      <c r="AK8" s="268"/>
      <c r="AL8" s="269"/>
      <c r="AM8" s="269"/>
      <c r="AN8" s="270"/>
      <c r="AO8" s="1139"/>
      <c r="AP8" s="271" t="s">
        <v>487</v>
      </c>
      <c r="AQ8" s="272" t="s">
        <v>488</v>
      </c>
      <c r="AR8" s="273" t="s">
        <v>489</v>
      </c>
    </row>
    <row r="9" spans="1:46" x14ac:dyDescent="0.15">
      <c r="A9" s="259"/>
      <c r="AK9" s="1140" t="s">
        <v>490</v>
      </c>
      <c r="AL9" s="1141"/>
      <c r="AM9" s="1141"/>
      <c r="AN9" s="1142"/>
      <c r="AO9" s="274">
        <v>2202725</v>
      </c>
      <c r="AP9" s="274">
        <v>165035</v>
      </c>
      <c r="AQ9" s="275">
        <v>111034</v>
      </c>
      <c r="AR9" s="276">
        <v>48.6</v>
      </c>
    </row>
    <row r="10" spans="1:46" ht="13.5" customHeight="1" x14ac:dyDescent="0.15">
      <c r="A10" s="259"/>
      <c r="AK10" s="1140" t="s">
        <v>491</v>
      </c>
      <c r="AL10" s="1141"/>
      <c r="AM10" s="1141"/>
      <c r="AN10" s="1142"/>
      <c r="AO10" s="277">
        <v>377142</v>
      </c>
      <c r="AP10" s="277">
        <v>28257</v>
      </c>
      <c r="AQ10" s="278">
        <v>15617</v>
      </c>
      <c r="AR10" s="279">
        <v>80.900000000000006</v>
      </c>
    </row>
    <row r="11" spans="1:46" ht="13.5" customHeight="1" x14ac:dyDescent="0.15">
      <c r="A11" s="259"/>
      <c r="AK11" s="1140" t="s">
        <v>492</v>
      </c>
      <c r="AL11" s="1141"/>
      <c r="AM11" s="1141"/>
      <c r="AN11" s="1142"/>
      <c r="AO11" s="277">
        <v>26252</v>
      </c>
      <c r="AP11" s="277">
        <v>1967</v>
      </c>
      <c r="AQ11" s="278">
        <v>1538</v>
      </c>
      <c r="AR11" s="279">
        <v>27.9</v>
      </c>
    </row>
    <row r="12" spans="1:46" ht="13.5" customHeight="1" x14ac:dyDescent="0.15">
      <c r="A12" s="259"/>
      <c r="AK12" s="1140" t="s">
        <v>493</v>
      </c>
      <c r="AL12" s="1141"/>
      <c r="AM12" s="1141"/>
      <c r="AN12" s="1142"/>
      <c r="AO12" s="277" t="s">
        <v>494</v>
      </c>
      <c r="AP12" s="277" t="s">
        <v>494</v>
      </c>
      <c r="AQ12" s="278">
        <v>0</v>
      </c>
      <c r="AR12" s="279" t="s">
        <v>494</v>
      </c>
    </row>
    <row r="13" spans="1:46" ht="13.5" customHeight="1" x14ac:dyDescent="0.15">
      <c r="A13" s="259"/>
      <c r="AK13" s="1140" t="s">
        <v>495</v>
      </c>
      <c r="AL13" s="1141"/>
      <c r="AM13" s="1141"/>
      <c r="AN13" s="1142"/>
      <c r="AO13" s="277">
        <v>35563</v>
      </c>
      <c r="AP13" s="277">
        <v>2664</v>
      </c>
      <c r="AQ13" s="278">
        <v>4378</v>
      </c>
      <c r="AR13" s="279">
        <v>-39.200000000000003</v>
      </c>
    </row>
    <row r="14" spans="1:46" ht="13.5" customHeight="1" x14ac:dyDescent="0.15">
      <c r="A14" s="259"/>
      <c r="AK14" s="1140" t="s">
        <v>496</v>
      </c>
      <c r="AL14" s="1141"/>
      <c r="AM14" s="1141"/>
      <c r="AN14" s="1142"/>
      <c r="AO14" s="277">
        <v>35402</v>
      </c>
      <c r="AP14" s="277">
        <v>2652</v>
      </c>
      <c r="AQ14" s="278">
        <v>2499</v>
      </c>
      <c r="AR14" s="279">
        <v>6.1</v>
      </c>
    </row>
    <row r="15" spans="1:46" ht="13.5" customHeight="1" x14ac:dyDescent="0.15">
      <c r="A15" s="259"/>
      <c r="AK15" s="1143" t="s">
        <v>497</v>
      </c>
      <c r="AL15" s="1144"/>
      <c r="AM15" s="1144"/>
      <c r="AN15" s="1145"/>
      <c r="AO15" s="277">
        <v>-136479</v>
      </c>
      <c r="AP15" s="277">
        <v>-10225</v>
      </c>
      <c r="AQ15" s="278">
        <v>-6867</v>
      </c>
      <c r="AR15" s="279">
        <v>48.9</v>
      </c>
    </row>
    <row r="16" spans="1:46" x14ac:dyDescent="0.15">
      <c r="A16" s="259"/>
      <c r="AK16" s="1143" t="s">
        <v>177</v>
      </c>
      <c r="AL16" s="1144"/>
      <c r="AM16" s="1144"/>
      <c r="AN16" s="1145"/>
      <c r="AO16" s="277">
        <v>2540605</v>
      </c>
      <c r="AP16" s="277">
        <v>190350</v>
      </c>
      <c r="AQ16" s="278">
        <v>128199</v>
      </c>
      <c r="AR16" s="279">
        <v>48.5</v>
      </c>
    </row>
    <row r="17" spans="1:46" x14ac:dyDescent="0.15">
      <c r="A17" s="259"/>
    </row>
    <row r="18" spans="1:46" x14ac:dyDescent="0.15">
      <c r="A18" s="259"/>
      <c r="AQ18" s="280"/>
      <c r="AR18" s="280"/>
    </row>
    <row r="19" spans="1:46" x14ac:dyDescent="0.15">
      <c r="A19" s="259"/>
      <c r="AK19" s="255" t="s">
        <v>498</v>
      </c>
    </row>
    <row r="20" spans="1:46" x14ac:dyDescent="0.15">
      <c r="A20" s="259"/>
      <c r="AK20" s="281"/>
      <c r="AL20" s="282"/>
      <c r="AM20" s="282"/>
      <c r="AN20" s="283"/>
      <c r="AO20" s="284" t="s">
        <v>499</v>
      </c>
      <c r="AP20" s="285" t="s">
        <v>500</v>
      </c>
      <c r="AQ20" s="286" t="s">
        <v>501</v>
      </c>
      <c r="AR20" s="287"/>
    </row>
    <row r="21" spans="1:46" s="260" customFormat="1" x14ac:dyDescent="0.15">
      <c r="A21" s="288"/>
      <c r="AK21" s="1146" t="s">
        <v>502</v>
      </c>
      <c r="AL21" s="1147"/>
      <c r="AM21" s="1147"/>
      <c r="AN21" s="1148"/>
      <c r="AO21" s="289">
        <v>17.68</v>
      </c>
      <c r="AP21" s="290">
        <v>10.85</v>
      </c>
      <c r="AQ21" s="291">
        <v>6.83</v>
      </c>
      <c r="AS21" s="292"/>
      <c r="AT21" s="288"/>
    </row>
    <row r="22" spans="1:46" s="260" customFormat="1" x14ac:dyDescent="0.15">
      <c r="A22" s="288"/>
      <c r="AK22" s="1146" t="s">
        <v>503</v>
      </c>
      <c r="AL22" s="1147"/>
      <c r="AM22" s="1147"/>
      <c r="AN22" s="1148"/>
      <c r="AO22" s="293">
        <v>98.9</v>
      </c>
      <c r="AP22" s="294">
        <v>96.2</v>
      </c>
      <c r="AQ22" s="295">
        <v>2.7</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37" t="s">
        <v>504</v>
      </c>
      <c r="B26" s="1137"/>
      <c r="C26" s="1137"/>
      <c r="D26" s="1137"/>
      <c r="E26" s="1137"/>
      <c r="F26" s="1137"/>
      <c r="G26" s="1137"/>
      <c r="H26" s="1137"/>
      <c r="I26" s="1137"/>
      <c r="J26" s="1137"/>
      <c r="K26" s="1137"/>
      <c r="L26" s="1137"/>
      <c r="M26" s="1137"/>
      <c r="N26" s="1137"/>
      <c r="O26" s="1137"/>
      <c r="P26" s="1137"/>
      <c r="Q26" s="1137"/>
      <c r="R26" s="1137"/>
      <c r="S26" s="1137"/>
      <c r="T26" s="1137"/>
      <c r="U26" s="1137"/>
      <c r="V26" s="1137"/>
      <c r="W26" s="1137"/>
      <c r="X26" s="1137"/>
      <c r="Y26" s="1137"/>
      <c r="Z26" s="1137"/>
      <c r="AA26" s="1137"/>
      <c r="AB26" s="1137"/>
      <c r="AC26" s="1137"/>
      <c r="AD26" s="1137"/>
      <c r="AE26" s="1137"/>
      <c r="AF26" s="1137"/>
      <c r="AG26" s="1137"/>
      <c r="AH26" s="1137"/>
      <c r="AI26" s="1137"/>
      <c r="AJ26" s="1137"/>
      <c r="AK26" s="1137"/>
      <c r="AL26" s="1137"/>
      <c r="AM26" s="1137"/>
      <c r="AN26" s="1137"/>
      <c r="AO26" s="1137"/>
      <c r="AP26" s="1137"/>
      <c r="AQ26" s="1137"/>
      <c r="AR26" s="1137"/>
      <c r="AS26" s="1137"/>
    </row>
    <row r="27" spans="1:46" x14ac:dyDescent="0.15">
      <c r="A27" s="300"/>
      <c r="AS27" s="255"/>
      <c r="AT27" s="255"/>
    </row>
    <row r="28" spans="1:46" ht="17.25" x14ac:dyDescent="0.15">
      <c r="A28" s="256" t="s">
        <v>505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506</v>
      </c>
      <c r="AL29" s="260"/>
      <c r="AM29" s="260"/>
      <c r="AN29" s="260"/>
      <c r="AS29" s="302"/>
    </row>
    <row r="30" spans="1:46" ht="13.5" customHeight="1" x14ac:dyDescent="0.15">
      <c r="A30" s="259"/>
      <c r="AK30" s="262"/>
      <c r="AL30" s="263"/>
      <c r="AM30" s="263"/>
      <c r="AN30" s="264"/>
      <c r="AO30" s="1138" t="s">
        <v>485</v>
      </c>
      <c r="AP30" s="265"/>
      <c r="AQ30" s="266" t="s">
        <v>486</v>
      </c>
      <c r="AR30" s="267"/>
    </row>
    <row r="31" spans="1:46" x14ac:dyDescent="0.15">
      <c r="A31" s="259"/>
      <c r="AK31" s="268"/>
      <c r="AL31" s="269"/>
      <c r="AM31" s="269"/>
      <c r="AN31" s="270"/>
      <c r="AO31" s="1139"/>
      <c r="AP31" s="271" t="s">
        <v>487</v>
      </c>
      <c r="AQ31" s="272" t="s">
        <v>488</v>
      </c>
      <c r="AR31" s="273" t="s">
        <v>489</v>
      </c>
    </row>
    <row r="32" spans="1:46" ht="27" customHeight="1" x14ac:dyDescent="0.15">
      <c r="A32" s="259"/>
      <c r="AK32" s="1154" t="s">
        <v>507</v>
      </c>
      <c r="AL32" s="1155"/>
      <c r="AM32" s="1155"/>
      <c r="AN32" s="1156"/>
      <c r="AO32" s="303">
        <v>2621754</v>
      </c>
      <c r="AP32" s="303">
        <v>196430</v>
      </c>
      <c r="AQ32" s="304">
        <v>62185</v>
      </c>
      <c r="AR32" s="305">
        <v>215.9</v>
      </c>
    </row>
    <row r="33" spans="1:46" ht="13.5" customHeight="1" x14ac:dyDescent="0.15">
      <c r="A33" s="259"/>
      <c r="AK33" s="1154" t="s">
        <v>508</v>
      </c>
      <c r="AL33" s="1155"/>
      <c r="AM33" s="1155"/>
      <c r="AN33" s="1156"/>
      <c r="AO33" s="303" t="s">
        <v>494</v>
      </c>
      <c r="AP33" s="303" t="s">
        <v>494</v>
      </c>
      <c r="AQ33" s="304" t="s">
        <v>494</v>
      </c>
      <c r="AR33" s="305" t="s">
        <v>494</v>
      </c>
    </row>
    <row r="34" spans="1:46" ht="27" customHeight="1" x14ac:dyDescent="0.15">
      <c r="A34" s="259"/>
      <c r="AK34" s="1154" t="s">
        <v>509</v>
      </c>
      <c r="AL34" s="1155"/>
      <c r="AM34" s="1155"/>
      <c r="AN34" s="1156"/>
      <c r="AO34" s="303" t="s">
        <v>494</v>
      </c>
      <c r="AP34" s="303" t="s">
        <v>494</v>
      </c>
      <c r="AQ34" s="304" t="s">
        <v>494</v>
      </c>
      <c r="AR34" s="305" t="s">
        <v>494</v>
      </c>
    </row>
    <row r="35" spans="1:46" ht="27" customHeight="1" x14ac:dyDescent="0.15">
      <c r="A35" s="259"/>
      <c r="AK35" s="1154" t="s">
        <v>510</v>
      </c>
      <c r="AL35" s="1155"/>
      <c r="AM35" s="1155"/>
      <c r="AN35" s="1156"/>
      <c r="AO35" s="303">
        <v>590716</v>
      </c>
      <c r="AP35" s="303">
        <v>44258</v>
      </c>
      <c r="AQ35" s="304">
        <v>15497</v>
      </c>
      <c r="AR35" s="305">
        <v>185.6</v>
      </c>
    </row>
    <row r="36" spans="1:46" ht="27" customHeight="1" x14ac:dyDescent="0.15">
      <c r="A36" s="259"/>
      <c r="AK36" s="1154" t="s">
        <v>511</v>
      </c>
      <c r="AL36" s="1155"/>
      <c r="AM36" s="1155"/>
      <c r="AN36" s="1156"/>
      <c r="AO36" s="303">
        <v>71940</v>
      </c>
      <c r="AP36" s="303">
        <v>5390</v>
      </c>
      <c r="AQ36" s="304">
        <v>3842</v>
      </c>
      <c r="AR36" s="305">
        <v>40.299999999999997</v>
      </c>
    </row>
    <row r="37" spans="1:46" ht="13.5" customHeight="1" x14ac:dyDescent="0.15">
      <c r="A37" s="259"/>
      <c r="AK37" s="1154" t="s">
        <v>512</v>
      </c>
      <c r="AL37" s="1155"/>
      <c r="AM37" s="1155"/>
      <c r="AN37" s="1156"/>
      <c r="AO37" s="303">
        <v>1602</v>
      </c>
      <c r="AP37" s="303">
        <v>120</v>
      </c>
      <c r="AQ37" s="304">
        <v>306</v>
      </c>
      <c r="AR37" s="305">
        <v>-60.8</v>
      </c>
    </row>
    <row r="38" spans="1:46" ht="27" customHeight="1" x14ac:dyDescent="0.15">
      <c r="A38" s="259"/>
      <c r="AK38" s="1157" t="s">
        <v>513</v>
      </c>
      <c r="AL38" s="1158"/>
      <c r="AM38" s="1158"/>
      <c r="AN38" s="1159"/>
      <c r="AO38" s="306" t="s">
        <v>494</v>
      </c>
      <c r="AP38" s="306" t="s">
        <v>494</v>
      </c>
      <c r="AQ38" s="307">
        <v>4</v>
      </c>
      <c r="AR38" s="295" t="s">
        <v>494</v>
      </c>
      <c r="AS38" s="302"/>
    </row>
    <row r="39" spans="1:46" x14ac:dyDescent="0.15">
      <c r="A39" s="259"/>
      <c r="AK39" s="1157" t="s">
        <v>514</v>
      </c>
      <c r="AL39" s="1158"/>
      <c r="AM39" s="1158"/>
      <c r="AN39" s="1159"/>
      <c r="AO39" s="303">
        <v>-124151</v>
      </c>
      <c r="AP39" s="303">
        <v>-9302</v>
      </c>
      <c r="AQ39" s="304">
        <v>-2250</v>
      </c>
      <c r="AR39" s="305">
        <v>313.39999999999998</v>
      </c>
      <c r="AS39" s="302"/>
    </row>
    <row r="40" spans="1:46" ht="27" customHeight="1" x14ac:dyDescent="0.15">
      <c r="A40" s="259"/>
      <c r="AK40" s="1154" t="s">
        <v>515</v>
      </c>
      <c r="AL40" s="1155"/>
      <c r="AM40" s="1155"/>
      <c r="AN40" s="1156"/>
      <c r="AO40" s="303">
        <v>-2290504</v>
      </c>
      <c r="AP40" s="303">
        <v>-171612</v>
      </c>
      <c r="AQ40" s="304">
        <v>-52332</v>
      </c>
      <c r="AR40" s="305">
        <v>227.9</v>
      </c>
      <c r="AS40" s="302"/>
    </row>
    <row r="41" spans="1:46" x14ac:dyDescent="0.15">
      <c r="A41" s="259"/>
      <c r="AK41" s="1160" t="s">
        <v>287</v>
      </c>
      <c r="AL41" s="1161"/>
      <c r="AM41" s="1161"/>
      <c r="AN41" s="1162"/>
      <c r="AO41" s="303">
        <v>871357</v>
      </c>
      <c r="AP41" s="303">
        <v>65285</v>
      </c>
      <c r="AQ41" s="304">
        <v>27253</v>
      </c>
      <c r="AR41" s="305">
        <v>139.6</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516</v>
      </c>
    </row>
    <row r="48" spans="1:46" x14ac:dyDescent="0.15">
      <c r="A48" s="259"/>
      <c r="AK48" s="313" t="s">
        <v>517</v>
      </c>
      <c r="AL48" s="313"/>
      <c r="AM48" s="313"/>
      <c r="AN48" s="313"/>
      <c r="AO48" s="313"/>
      <c r="AP48" s="313"/>
      <c r="AQ48" s="314"/>
      <c r="AR48" s="313"/>
    </row>
    <row r="49" spans="1:44" ht="13.5" customHeight="1" x14ac:dyDescent="0.15">
      <c r="A49" s="259"/>
      <c r="AK49" s="315"/>
      <c r="AL49" s="316"/>
      <c r="AM49" s="1149" t="s">
        <v>485</v>
      </c>
      <c r="AN49" s="1151" t="s">
        <v>518</v>
      </c>
      <c r="AO49" s="1152"/>
      <c r="AP49" s="1152"/>
      <c r="AQ49" s="1152"/>
      <c r="AR49" s="1153"/>
    </row>
    <row r="50" spans="1:44" x14ac:dyDescent="0.15">
      <c r="A50" s="259"/>
      <c r="AK50" s="317"/>
      <c r="AL50" s="318"/>
      <c r="AM50" s="1150"/>
      <c r="AN50" s="319" t="s">
        <v>519</v>
      </c>
      <c r="AO50" s="320" t="s">
        <v>520</v>
      </c>
      <c r="AP50" s="321" t="s">
        <v>521</v>
      </c>
      <c r="AQ50" s="322" t="s">
        <v>522</v>
      </c>
      <c r="AR50" s="323" t="s">
        <v>523</v>
      </c>
    </row>
    <row r="51" spans="1:44" x14ac:dyDescent="0.15">
      <c r="A51" s="259"/>
      <c r="AK51" s="315" t="s">
        <v>524</v>
      </c>
      <c r="AL51" s="316"/>
      <c r="AM51" s="324">
        <v>5108101</v>
      </c>
      <c r="AN51" s="325">
        <v>363825</v>
      </c>
      <c r="AO51" s="326">
        <v>60.7</v>
      </c>
      <c r="AP51" s="327">
        <v>103390</v>
      </c>
      <c r="AQ51" s="328">
        <v>17.100000000000001</v>
      </c>
      <c r="AR51" s="329">
        <v>43.6</v>
      </c>
    </row>
    <row r="52" spans="1:44" x14ac:dyDescent="0.15">
      <c r="A52" s="259"/>
      <c r="AK52" s="330"/>
      <c r="AL52" s="331" t="s">
        <v>525</v>
      </c>
      <c r="AM52" s="332">
        <v>3322581</v>
      </c>
      <c r="AN52" s="333">
        <v>236651</v>
      </c>
      <c r="AO52" s="334">
        <v>58.6</v>
      </c>
      <c r="AP52" s="335">
        <v>51269</v>
      </c>
      <c r="AQ52" s="336">
        <v>4.5999999999999996</v>
      </c>
      <c r="AR52" s="337">
        <v>54</v>
      </c>
    </row>
    <row r="53" spans="1:44" x14ac:dyDescent="0.15">
      <c r="A53" s="259"/>
      <c r="AK53" s="315" t="s">
        <v>526</v>
      </c>
      <c r="AL53" s="316"/>
      <c r="AM53" s="324">
        <v>4840878</v>
      </c>
      <c r="AN53" s="325">
        <v>349119</v>
      </c>
      <c r="AO53" s="326">
        <v>-4</v>
      </c>
      <c r="AP53" s="327">
        <v>117234</v>
      </c>
      <c r="AQ53" s="328">
        <v>13.4</v>
      </c>
      <c r="AR53" s="329">
        <v>-17.399999999999999</v>
      </c>
    </row>
    <row r="54" spans="1:44" x14ac:dyDescent="0.15">
      <c r="A54" s="259"/>
      <c r="AK54" s="330"/>
      <c r="AL54" s="331" t="s">
        <v>525</v>
      </c>
      <c r="AM54" s="332">
        <v>3112163</v>
      </c>
      <c r="AN54" s="333">
        <v>224446</v>
      </c>
      <c r="AO54" s="334">
        <v>-5.2</v>
      </c>
      <c r="AP54" s="335">
        <v>59796</v>
      </c>
      <c r="AQ54" s="336">
        <v>16.600000000000001</v>
      </c>
      <c r="AR54" s="337">
        <v>-21.8</v>
      </c>
    </row>
    <row r="55" spans="1:44" x14ac:dyDescent="0.15">
      <c r="A55" s="259"/>
      <c r="AK55" s="315" t="s">
        <v>527</v>
      </c>
      <c r="AL55" s="316"/>
      <c r="AM55" s="324">
        <v>3630832</v>
      </c>
      <c r="AN55" s="325">
        <v>264541</v>
      </c>
      <c r="AO55" s="326">
        <v>-24.2</v>
      </c>
      <c r="AP55" s="327">
        <v>97758</v>
      </c>
      <c r="AQ55" s="328">
        <v>-16.600000000000001</v>
      </c>
      <c r="AR55" s="329">
        <v>-7.6</v>
      </c>
    </row>
    <row r="56" spans="1:44" x14ac:dyDescent="0.15">
      <c r="A56" s="259"/>
      <c r="AK56" s="330"/>
      <c r="AL56" s="331" t="s">
        <v>525</v>
      </c>
      <c r="AM56" s="332">
        <v>744567</v>
      </c>
      <c r="AN56" s="333">
        <v>54249</v>
      </c>
      <c r="AO56" s="334">
        <v>-75.8</v>
      </c>
      <c r="AP56" s="335">
        <v>45946</v>
      </c>
      <c r="AQ56" s="336">
        <v>-23.2</v>
      </c>
      <c r="AR56" s="337">
        <v>-52.6</v>
      </c>
    </row>
    <row r="57" spans="1:44" x14ac:dyDescent="0.15">
      <c r="A57" s="259"/>
      <c r="AK57" s="315" t="s">
        <v>528</v>
      </c>
      <c r="AL57" s="316"/>
      <c r="AM57" s="324">
        <v>4020643</v>
      </c>
      <c r="AN57" s="325">
        <v>296705</v>
      </c>
      <c r="AO57" s="326">
        <v>12.2</v>
      </c>
      <c r="AP57" s="327">
        <v>91338</v>
      </c>
      <c r="AQ57" s="328">
        <v>-6.6</v>
      </c>
      <c r="AR57" s="329">
        <v>18.8</v>
      </c>
    </row>
    <row r="58" spans="1:44" x14ac:dyDescent="0.15">
      <c r="A58" s="259"/>
      <c r="AK58" s="330"/>
      <c r="AL58" s="331" t="s">
        <v>525</v>
      </c>
      <c r="AM58" s="332">
        <v>888753</v>
      </c>
      <c r="AN58" s="333">
        <v>65586</v>
      </c>
      <c r="AO58" s="334">
        <v>20.9</v>
      </c>
      <c r="AP58" s="335">
        <v>43989</v>
      </c>
      <c r="AQ58" s="336">
        <v>-4.3</v>
      </c>
      <c r="AR58" s="337">
        <v>25.2</v>
      </c>
    </row>
    <row r="59" spans="1:44" x14ac:dyDescent="0.15">
      <c r="A59" s="259"/>
      <c r="AK59" s="315" t="s">
        <v>529</v>
      </c>
      <c r="AL59" s="316"/>
      <c r="AM59" s="324">
        <v>3064462</v>
      </c>
      <c r="AN59" s="325">
        <v>229599</v>
      </c>
      <c r="AO59" s="326">
        <v>-22.6</v>
      </c>
      <c r="AP59" s="327">
        <v>103975</v>
      </c>
      <c r="AQ59" s="328">
        <v>13.8</v>
      </c>
      <c r="AR59" s="329">
        <v>-36.4</v>
      </c>
    </row>
    <row r="60" spans="1:44" x14ac:dyDescent="0.15">
      <c r="A60" s="259"/>
      <c r="AK60" s="330"/>
      <c r="AL60" s="331" t="s">
        <v>525</v>
      </c>
      <c r="AM60" s="332">
        <v>978987</v>
      </c>
      <c r="AN60" s="333">
        <v>73349</v>
      </c>
      <c r="AO60" s="334">
        <v>11.8</v>
      </c>
      <c r="AP60" s="335">
        <v>52698</v>
      </c>
      <c r="AQ60" s="336">
        <v>19.8</v>
      </c>
      <c r="AR60" s="337">
        <v>-8</v>
      </c>
    </row>
    <row r="61" spans="1:44" x14ac:dyDescent="0.15">
      <c r="A61" s="259"/>
      <c r="AK61" s="315" t="s">
        <v>530</v>
      </c>
      <c r="AL61" s="338"/>
      <c r="AM61" s="324">
        <v>4132983</v>
      </c>
      <c r="AN61" s="325">
        <v>300758</v>
      </c>
      <c r="AO61" s="326">
        <v>4.4000000000000004</v>
      </c>
      <c r="AP61" s="327">
        <v>102739</v>
      </c>
      <c r="AQ61" s="339">
        <v>4.2</v>
      </c>
      <c r="AR61" s="329">
        <v>0.2</v>
      </c>
    </row>
    <row r="62" spans="1:44" x14ac:dyDescent="0.15">
      <c r="A62" s="259"/>
      <c r="AK62" s="330"/>
      <c r="AL62" s="331" t="s">
        <v>525</v>
      </c>
      <c r="AM62" s="332">
        <v>1809410</v>
      </c>
      <c r="AN62" s="333">
        <v>130856</v>
      </c>
      <c r="AO62" s="334">
        <v>2.1</v>
      </c>
      <c r="AP62" s="335">
        <v>50740</v>
      </c>
      <c r="AQ62" s="336">
        <v>2.7</v>
      </c>
      <c r="AR62" s="337">
        <v>-0.6</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H5EVHzTuXAPHxdwLVj3cEHFD6KS7+7iGzGL6K5RDnIkOhEzhyL2hvzUV6i6iZ20qVh+wM9hOQeG3qi8cxzj3Q==" saltValue="ht8a5vRhtWJsQyCC2WpTO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482</v>
      </c>
    </row>
    <row r="121" spans="125:125" ht="13.5" hidden="1" customHeight="1" x14ac:dyDescent="0.15">
      <c r="DU121" s="253"/>
    </row>
  </sheetData>
  <sheetProtection algorithmName="SHA-512" hashValue="EdUXhruH8CBxL4S11Fuz0sxqRbbZ7iILJIn1P3mS5aqzDJD/7dJUK3wH3ymfQHUdxwrsYW5ILd+Hai5Tq58Wog==" saltValue="JGSBA6cZ2s9CGA71mSwDd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482</v>
      </c>
    </row>
  </sheetData>
  <sheetProtection algorithmName="SHA-512" hashValue="6I6EUzFlEdi9wBmFc/InR5UFFsWCy8cCPosuFmnz1yf3rd+F7H0vJ0ibsCzFQHfhDQhwLP31VDrrxwzjRljBsA==" saltValue="Ed6vERUYUkkAU6QqzHMDt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1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63" t="s">
        <v>3</v>
      </c>
      <c r="D47" s="1163"/>
      <c r="E47" s="1164"/>
      <c r="F47" s="11">
        <v>15.89</v>
      </c>
      <c r="G47" s="12">
        <v>15.32</v>
      </c>
      <c r="H47" s="12">
        <v>14.98</v>
      </c>
      <c r="I47" s="12">
        <v>14.88</v>
      </c>
      <c r="J47" s="13">
        <v>9.64</v>
      </c>
    </row>
    <row r="48" spans="2:10" ht="57.75" customHeight="1" x14ac:dyDescent="0.15">
      <c r="B48" s="14"/>
      <c r="C48" s="1165" t="s">
        <v>4</v>
      </c>
      <c r="D48" s="1165"/>
      <c r="E48" s="1166"/>
      <c r="F48" s="15">
        <v>2.5099999999999998</v>
      </c>
      <c r="G48" s="16">
        <v>2.88</v>
      </c>
      <c r="H48" s="16">
        <v>2.89</v>
      </c>
      <c r="I48" s="16">
        <v>2.0699999999999998</v>
      </c>
      <c r="J48" s="17">
        <v>3.02</v>
      </c>
    </row>
    <row r="49" spans="2:10" ht="57.75" customHeight="1" thickBot="1" x14ac:dyDescent="0.2">
      <c r="B49" s="18"/>
      <c r="C49" s="1167" t="s">
        <v>5</v>
      </c>
      <c r="D49" s="1167"/>
      <c r="E49" s="1168"/>
      <c r="F49" s="19" t="s">
        <v>537</v>
      </c>
      <c r="G49" s="20" t="s">
        <v>538</v>
      </c>
      <c r="H49" s="20">
        <v>7.0000000000000007E-2</v>
      </c>
      <c r="I49" s="20" t="s">
        <v>539</v>
      </c>
      <c r="J49" s="21">
        <v>0.79</v>
      </c>
    </row>
    <row r="50" spans="2:10" x14ac:dyDescent="0.15"/>
  </sheetData>
  <sheetProtection algorithmName="SHA-512" hashValue="39GfhLG9wMxpR6080mFXnB5ip+nejWfXHESq0QpJcJ9h/jprLs+gS1F6WiXoGbCmcaaCe5o5k5SVwEyojB8Iuw==" saltValue="5D4w8ifpQeR3FqzZaUmA2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2025-03-17T05:25:59Z</cp:lastPrinted>
  <dcterms:created xsi:type="dcterms:W3CDTF">2025-02-19T04:07:17Z</dcterms:created>
  <dcterms:modified xsi:type="dcterms:W3CDTF">2025-12-11T06:06:14Z</dcterms:modified>
  <cp:category/>
</cp:coreProperties>
</file>